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285" windowHeight="10050" activeTab="1"/>
  </bookViews>
  <sheets>
    <sheet name="Arkusz1" sheetId="1" r:id="rId1"/>
    <sheet name="Arkusz1 (2)" sheetId="4" r:id="rId2"/>
  </sheets>
  <definedNames>
    <definedName name="_xlnm._FilterDatabase" localSheetId="1" hidden="1">'Arkusz1 (2)'!$A$4:$I$18</definedName>
    <definedName name="_xlnm.Print_Area" localSheetId="0">Arkusz1!$A$1:$M$31</definedName>
    <definedName name="_xlnm.Print_Area" localSheetId="1">'Arkusz1 (2)'!$A$1:$N$19</definedName>
  </definedNames>
  <calcPr calcId="125725"/>
</workbook>
</file>

<file path=xl/calcChain.xml><?xml version="1.0" encoding="utf-8"?>
<calcChain xmlns="http://schemas.openxmlformats.org/spreadsheetml/2006/main">
  <c r="H19" i="4"/>
  <c r="H7"/>
  <c r="I19"/>
  <c r="I18"/>
  <c r="G20" i="1"/>
  <c r="H20"/>
  <c r="H27"/>
  <c r="G27"/>
  <c r="G18" i="4" l="1"/>
  <c r="G19" l="1"/>
</calcChain>
</file>

<file path=xl/sharedStrings.xml><?xml version="1.0" encoding="utf-8"?>
<sst xmlns="http://schemas.openxmlformats.org/spreadsheetml/2006/main" count="160" uniqueCount="80">
  <si>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</si>
  <si>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</si>
  <si>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</si>
  <si>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</si>
  <si>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</si>
  <si>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</si>
  <si>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</si>
  <si>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</si>
  <si>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</si>
  <si>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</si>
  <si>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</si>
  <si>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</si>
  <si>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</si>
  <si>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</si>
  <si>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</si>
  <si>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</si>
  <si>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</si>
  <si>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</si>
  <si>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</si>
  <si>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</si>
  <si>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</si>
  <si>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</si>
  <si>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</si>
  <si>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</si>
  <si>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</si>
  <si>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</si>
  <si>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</si>
  <si>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</si>
  <si>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</si>
  <si>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</si>
  <si>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</si>
  <si>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</si>
  <si>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</si>
  <si>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</si>
  <si>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</si>
  <si>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</si>
  <si>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</si>
  <si>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</si>
  <si>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</si>
  <si>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</si>
  <si>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</si>
  <si>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</si>
  <si>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</si>
  <si>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</si>
  <si>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</si>
  <si>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</si>
  <si>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</si>
  <si>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</si>
  <si>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</si>
  <si>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</si>
  <si>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</si>
  <si>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</si>
  <si>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</si>
  <si>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</si>
  <si>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</si>
  <si>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</si>
  <si>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</si>
  <si>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</si>
  <si>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</si>
  <si>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</si>
  <si>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</si>
  <si>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</si>
  <si>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</si>
  <si>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</si>
  <si>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</si>
  <si>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</si>
  <si>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</si>
  <si>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</si>
  <si>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</si>
  <si>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</si>
  <si>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</si>
  <si>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</si>
  <si>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</si>
  <si>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</si>
  <si>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Wartość dofinansowania 
ogółem</t>
  </si>
  <si>
    <t>Wykaz podpisanych umów o dofinansowanie projektów w dniach od 01 do 31 stycznia 2011 r. w ramach Priorytetu 1 RPO WD</t>
  </si>
  <si>
    <t>WND-RPDS.01.04.00-02-019/10</t>
  </si>
  <si>
    <t>Centrum Diagnostyki Eksperymentalnej i Innowacyjnych Technologii Biomedycznych</t>
  </si>
  <si>
    <t>Uniwersytet Przyrodniczy we Wrocławiu</t>
  </si>
  <si>
    <t>1.4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</si>
</sst>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_ ;\-#,##0.00\ "/>
    <numFmt numFmtId="165" formatCode="yyyy/mm/dd;@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0" fillId="5" borderId="1" xfId="0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49" fontId="1" fillId="2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" fontId="2" fillId="6" borderId="1" xfId="0" applyNumberFormat="1" applyFont="1" applyFill="1" applyBorder="1"/>
    <xf numFmtId="49" fontId="0" fillId="5" borderId="0" xfId="0" applyNumberForma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4" fontId="0" fillId="5" borderId="0" xfId="0" applyNumberFormat="1" applyFill="1" applyBorder="1" applyAlignment="1">
      <alignment vertical="top"/>
    </xf>
    <xf numFmtId="0" fontId="0" fillId="0" borderId="1" xfId="0" applyBorder="1" applyAlignment="1">
      <alignment vertical="center"/>
    </xf>
    <xf numFmtId="4" fontId="2" fillId="7" borderId="4" xfId="0" applyNumberFormat="1" applyFont="1" applyFill="1" applyBorder="1"/>
    <xf numFmtId="4" fontId="2" fillId="7" borderId="5" xfId="0" applyNumberFormat="1" applyFont="1" applyFill="1" applyBorder="1"/>
    <xf numFmtId="0" fontId="0" fillId="0" borderId="1" xfId="0" applyBorder="1" applyAlignment="1">
      <alignment vertical="top" wrapText="1"/>
    </xf>
    <xf numFmtId="14" fontId="0" fillId="5" borderId="1" xfId="0" applyNumberFormat="1" applyFill="1" applyBorder="1" applyAlignment="1">
      <alignment vertical="top"/>
    </xf>
    <xf numFmtId="0" fontId="0" fillId="0" borderId="1" xfId="0" applyBorder="1" applyAlignment="1">
      <alignment vertical="center" wrapText="1"/>
    </xf>
    <xf numFmtId="49" fontId="0" fillId="5" borderId="1" xfId="0" applyNumberForma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right" vertical="top"/>
    </xf>
    <xf numFmtId="49" fontId="0" fillId="5" borderId="1" xfId="0" applyNumberForma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5" borderId="4" xfId="0" applyNumberFormat="1" applyFill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0" fontId="0" fillId="5" borderId="6" xfId="0" applyNumberForma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165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vertical="top" wrapText="1"/>
    </xf>
    <xf numFmtId="0" fontId="0" fillId="0" borderId="1" xfId="0" applyBorder="1" applyAlignment="1"/>
    <xf numFmtId="164" fontId="0" fillId="5" borderId="2" xfId="1" applyNumberFormat="1" applyFont="1" applyFill="1" applyBorder="1" applyAlignment="1">
      <alignment horizontal="right" vertical="top" wrapText="1"/>
    </xf>
    <xf numFmtId="164" fontId="0" fillId="5" borderId="3" xfId="1" applyNumberFormat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0" fillId="0" borderId="2" xfId="1" applyNumberFormat="1" applyFont="1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4" fontId="0" fillId="0" borderId="2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" fontId="0" fillId="5" borderId="2" xfId="0" applyNumberFormat="1" applyFill="1" applyBorder="1" applyAlignment="1">
      <alignment horizontal="right" vertical="top"/>
    </xf>
    <xf numFmtId="4" fontId="0" fillId="5" borderId="3" xfId="0" applyNumberFormat="1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 wrapText="1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topLeftCell="A13" zoomScale="60" zoomScaleNormal="100" workbookViewId="0">
      <selection activeCell="B43" sqref="B43"/>
    </sheetView>
  </sheetViews>
  <sheetFormatPr defaultRowHeight="14.25"/>
  <cols>
    <col min="1" max="1" width="3.75" bestFit="1" customWidth="1"/>
    <col min="2" max="2" width="28.5" bestFit="1" customWidth="1"/>
    <col min="3" max="3" width="34.25" customWidth="1"/>
    <col min="4" max="4" width="19.625" customWidth="1"/>
    <col min="5" max="5" width="8" customWidth="1"/>
    <col min="6" max="6" width="13" customWidth="1"/>
    <col min="7" max="7" width="14.375" customWidth="1"/>
    <col min="8" max="8" width="14.625" customWidth="1"/>
  </cols>
  <sheetData>
    <row r="1" spans="1:8">
      <c r="A1" s="33" t="s">
        <v>73</v>
      </c>
      <c r="B1" s="33"/>
      <c r="C1" s="33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5602959.6799999997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1070327.6100000001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4284109.4000000004</v>
      </c>
      <c r="H8" s="2">
        <v>2142054.7000000002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7933198.4199999999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7603864.2000000002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9285423.3100000005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6713564.9199999999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8487188.7300000004</v>
      </c>
      <c r="H15" s="2">
        <v>5929503.1200000001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8215742.3700000001</v>
      </c>
      <c r="H16" s="2">
        <v>3759619.12</v>
      </c>
    </row>
    <row r="17" spans="1:13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67752347.890000001</v>
      </c>
      <c r="H17" s="2">
        <v>18002996.140000001</v>
      </c>
    </row>
    <row r="18" spans="1:13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8101534.4400000004</v>
      </c>
      <c r="H18" s="2">
        <v>4050767.22</v>
      </c>
    </row>
    <row r="19" spans="1:13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1:13" ht="15">
      <c r="G20" s="7">
        <f>SUM(G4:G19)</f>
        <v>174228077.33000001</v>
      </c>
      <c r="H20" s="7">
        <f>SUM(H4:H19)</f>
        <v>76208697.409999996</v>
      </c>
      <c r="K20" s="8"/>
    </row>
    <row r="21" spans="1:13">
      <c r="K21" s="8"/>
    </row>
    <row r="22" spans="1:13">
      <c r="A22" s="33" t="s">
        <v>19</v>
      </c>
      <c r="B22" s="33"/>
      <c r="C22" s="33"/>
      <c r="D22" s="33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4" t="s">
        <v>9</v>
      </c>
      <c r="J23" s="35"/>
      <c r="K23" s="29" t="s">
        <v>8</v>
      </c>
      <c r="L23" s="30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8">
        <v>330593.19</v>
      </c>
      <c r="J24" s="39"/>
      <c r="K24" s="42">
        <v>228265.43</v>
      </c>
      <c r="L24" s="43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0"/>
      <c r="J25" s="41"/>
      <c r="K25" s="40"/>
      <c r="L25" s="41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7095823.2300000004</v>
      </c>
      <c r="H26" s="2">
        <v>3547202.04</v>
      </c>
      <c r="I26" s="36">
        <v>9174999.9900000002</v>
      </c>
      <c r="J26" s="37"/>
      <c r="K26" s="31">
        <v>4586582.5</v>
      </c>
      <c r="L26" s="32"/>
      <c r="M26" s="15"/>
    </row>
    <row r="27" spans="1:13" ht="15">
      <c r="G27" s="13">
        <f>SUM(G24:G26)</f>
        <v>7341736.9000000004</v>
      </c>
      <c r="H27" s="14">
        <f>SUM(H24:H26)</f>
        <v>3716191.8</v>
      </c>
      <c r="I27" s="10"/>
      <c r="J27" s="10"/>
      <c r="K27" s="8"/>
    </row>
    <row r="28" spans="1:13">
      <c r="I28" s="11"/>
      <c r="J28" s="11"/>
      <c r="K28" s="8"/>
    </row>
    <row r="29" spans="1:13">
      <c r="K29" s="8"/>
    </row>
    <row r="30" spans="1:13">
      <c r="G30" s="9"/>
      <c r="K30" s="8"/>
    </row>
    <row r="31" spans="1:13">
      <c r="K31" s="8"/>
    </row>
    <row r="32" spans="1:13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8"/>
    </row>
    <row r="39" spans="11:11">
      <c r="K39" s="8"/>
    </row>
    <row r="40" spans="11:11">
      <c r="K40" s="8"/>
    </row>
    <row r="41" spans="11:11">
      <c r="K41" s="8"/>
    </row>
    <row r="42" spans="11:11">
      <c r="K42" s="8"/>
    </row>
    <row r="43" spans="11:11">
      <c r="K43" s="8"/>
    </row>
    <row r="44" spans="11:11">
      <c r="K44" s="8"/>
    </row>
    <row r="45" spans="11:11">
      <c r="K45" s="8"/>
    </row>
    <row r="46" spans="11:11">
      <c r="K46" s="8"/>
    </row>
    <row r="47" spans="11:11">
      <c r="K47" s="8"/>
    </row>
    <row r="48" spans="11:11">
      <c r="K48" s="8"/>
    </row>
    <row r="49" spans="11:11">
      <c r="K49" s="8"/>
    </row>
    <row r="50" spans="11:11">
      <c r="K50" s="8"/>
    </row>
    <row r="51" spans="11:11">
      <c r="K51" s="8"/>
    </row>
    <row r="52" spans="11:11">
      <c r="K52" s="8"/>
    </row>
    <row r="53" spans="11:11">
      <c r="K53" s="8"/>
    </row>
  </sheetData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ageMargins left="0.7" right="0.7" top="0.75" bottom="0.75" header="0.3" footer="0.3"/>
  <pageSetup paperSize="9" scale="47" orientation="landscape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N37"/>
  <sheetViews>
    <sheetView tabSelected="1" view="pageBreakPreview" zoomScaleNormal="100" zoomScaleSheetLayoutView="100" workbookViewId="0">
      <selection activeCell="B6" sqref="B6:I6"/>
    </sheetView>
  </sheetViews>
  <sheetFormatPr defaultRowHeight="14.25"/>
  <cols>
    <col min="1" max="1" width="3.75" bestFit="1" customWidth="1"/>
    <col min="2" max="2" width="28.5" bestFit="1" customWidth="1"/>
    <col min="3" max="3" width="34.25" customWidth="1"/>
    <col min="4" max="4" width="19.625" customWidth="1"/>
    <col min="5" max="5" width="8" customWidth="1"/>
    <col min="6" max="6" width="13" customWidth="1"/>
    <col min="7" max="8" width="14.375" customWidth="1"/>
    <col min="9" max="9" width="23.625" customWidth="1"/>
    <col min="10" max="10" width="8.375" hidden="1" customWidth="1"/>
    <col min="11" max="14" width="9" hidden="1" customWidth="1"/>
  </cols>
  <sheetData>
    <row r="1" spans="1:10">
      <c r="A1" s="44" t="s">
        <v>75</v>
      </c>
      <c r="B1" s="44"/>
      <c r="C1" s="44"/>
      <c r="D1" s="44"/>
      <c r="E1" s="44"/>
      <c r="F1" s="44"/>
      <c r="G1" s="44"/>
      <c r="H1" s="23"/>
    </row>
    <row r="3" spans="1:10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74</v>
      </c>
      <c r="I3" s="6" t="s">
        <v>6</v>
      </c>
    </row>
    <row r="4" spans="1:10" ht="9" customHeight="1">
      <c r="A4" s="21"/>
      <c r="B4" s="21"/>
      <c r="C4" s="21"/>
      <c r="D4" s="21"/>
      <c r="E4" s="21"/>
      <c r="F4" s="21"/>
      <c r="G4" s="21"/>
      <c r="H4" s="21"/>
      <c r="I4" s="22"/>
    </row>
    <row r="5" spans="1:10" ht="99.75" hidden="1">
      <c r="A5" s="1">
        <v>1</v>
      </c>
      <c r="B5" s="20" t="s">
        <v>20</v>
      </c>
      <c r="C5" s="20" t="s">
        <v>21</v>
      </c>
      <c r="D5" s="20" t="s">
        <v>22</v>
      </c>
      <c r="E5" s="20" t="s">
        <v>11</v>
      </c>
      <c r="F5" s="16">
        <v>39996</v>
      </c>
      <c r="G5" s="19">
        <v>2521041.39</v>
      </c>
      <c r="H5" s="19"/>
      <c r="I5" s="19">
        <v>2094638.09</v>
      </c>
    </row>
    <row r="6" spans="1:10" ht="49.5" customHeight="1">
      <c r="A6" s="1">
        <v>1</v>
      </c>
      <c r="B6" s="27" t="s">
        <v>76</v>
      </c>
      <c r="C6" s="26" t="s">
        <v>77</v>
      </c>
      <c r="D6" s="24" t="s">
        <v>78</v>
      </c>
      <c r="E6" s="24" t="s">
        <v>79</v>
      </c>
      <c r="F6" s="28">
        <v>40574</v>
      </c>
      <c r="G6" s="25">
        <v>4080728.63</v>
      </c>
      <c r="H6" s="2">
        <v>1327184.21</v>
      </c>
      <c r="I6" s="2">
        <v>1128106.57</v>
      </c>
      <c r="J6" s="12"/>
    </row>
    <row r="7" spans="1:10" ht="42.75" hidden="1">
      <c r="A7" s="1">
        <v>5</v>
      </c>
      <c r="B7" s="20" t="s">
        <v>30</v>
      </c>
      <c r="C7" s="20" t="s">
        <v>31</v>
      </c>
      <c r="D7" s="20" t="s">
        <v>13</v>
      </c>
      <c r="E7" s="20" t="s">
        <v>16</v>
      </c>
      <c r="F7" s="16">
        <v>40004</v>
      </c>
      <c r="G7" s="2">
        <v>4284109.4000000004</v>
      </c>
      <c r="H7" s="2">
        <f>SUBTOTAL(9,H6:H6)</f>
        <v>1327184.21</v>
      </c>
      <c r="I7" s="2">
        <v>2142054.7000000002</v>
      </c>
    </row>
    <row r="8" spans="1:10" ht="57" hidden="1">
      <c r="A8" s="1">
        <v>6</v>
      </c>
      <c r="B8" s="20" t="s">
        <v>32</v>
      </c>
      <c r="C8" s="20" t="s">
        <v>33</v>
      </c>
      <c r="D8" s="20" t="s">
        <v>34</v>
      </c>
      <c r="E8" s="20" t="s">
        <v>11</v>
      </c>
      <c r="F8" s="16">
        <v>39997</v>
      </c>
      <c r="G8" s="2">
        <v>11392525.65</v>
      </c>
      <c r="H8" s="2"/>
      <c r="I8" s="2">
        <v>7933198.4199999999</v>
      </c>
    </row>
    <row r="9" spans="1:10" ht="42.75" hidden="1">
      <c r="A9" s="1">
        <v>7</v>
      </c>
      <c r="B9" s="20" t="s">
        <v>35</v>
      </c>
      <c r="C9" s="20" t="s">
        <v>36</v>
      </c>
      <c r="D9" s="20" t="s">
        <v>37</v>
      </c>
      <c r="E9" s="20" t="s">
        <v>11</v>
      </c>
      <c r="F9" s="16">
        <v>40002</v>
      </c>
      <c r="G9" s="2">
        <v>214878.98</v>
      </c>
      <c r="H9" s="2"/>
      <c r="I9" s="2">
        <v>182059.51</v>
      </c>
    </row>
    <row r="10" spans="1:10" ht="28.5" hidden="1">
      <c r="A10" s="1">
        <v>8</v>
      </c>
      <c r="B10" s="20" t="s">
        <v>38</v>
      </c>
      <c r="C10" s="20" t="s">
        <v>39</v>
      </c>
      <c r="D10" s="20" t="s">
        <v>40</v>
      </c>
      <c r="E10" s="20" t="s">
        <v>16</v>
      </c>
      <c r="F10" s="16">
        <v>40010</v>
      </c>
      <c r="G10" s="2">
        <v>7603864.2000000002</v>
      </c>
      <c r="H10" s="2"/>
      <c r="I10" s="2">
        <v>3801932.1</v>
      </c>
    </row>
    <row r="11" spans="1:10" ht="85.5" hidden="1">
      <c r="A11" s="1">
        <v>9</v>
      </c>
      <c r="B11" s="20" t="s">
        <v>41</v>
      </c>
      <c r="C11" s="20" t="s">
        <v>61</v>
      </c>
      <c r="D11" s="20" t="s">
        <v>42</v>
      </c>
      <c r="E11" s="20" t="s">
        <v>16</v>
      </c>
      <c r="F11" s="16">
        <v>40004</v>
      </c>
      <c r="G11" s="2">
        <v>16873000</v>
      </c>
      <c r="H11" s="2"/>
      <c r="I11" s="2">
        <v>8436500</v>
      </c>
    </row>
    <row r="12" spans="1:10" ht="85.5" hidden="1">
      <c r="A12" s="1">
        <v>10</v>
      </c>
      <c r="B12" s="20" t="s">
        <v>43</v>
      </c>
      <c r="C12" s="20" t="s">
        <v>44</v>
      </c>
      <c r="D12" s="20" t="s">
        <v>45</v>
      </c>
      <c r="E12" s="20" t="s">
        <v>16</v>
      </c>
      <c r="F12" s="16">
        <v>40014</v>
      </c>
      <c r="G12" s="2">
        <v>9285423.3100000005</v>
      </c>
      <c r="H12" s="2"/>
      <c r="I12" s="2">
        <v>4641783.12</v>
      </c>
    </row>
    <row r="13" spans="1:10" ht="42.75" hidden="1">
      <c r="A13" s="1">
        <v>11</v>
      </c>
      <c r="B13" s="20" t="s">
        <v>46</v>
      </c>
      <c r="C13" s="20" t="s">
        <v>67</v>
      </c>
      <c r="D13" s="20" t="s">
        <v>47</v>
      </c>
      <c r="E13" s="20" t="s">
        <v>16</v>
      </c>
      <c r="F13" s="16">
        <v>40004</v>
      </c>
      <c r="G13" s="2">
        <v>15408535.08</v>
      </c>
      <c r="H13" s="2"/>
      <c r="I13" s="2">
        <v>6713564.9199999999</v>
      </c>
    </row>
    <row r="14" spans="1:10" ht="99.75" hidden="1">
      <c r="A14" s="1">
        <v>13</v>
      </c>
      <c r="B14" s="20" t="s">
        <v>50</v>
      </c>
      <c r="C14" s="20" t="s">
        <v>63</v>
      </c>
      <c r="D14" s="20" t="s">
        <v>68</v>
      </c>
      <c r="E14" s="20" t="s">
        <v>11</v>
      </c>
      <c r="F14" s="16">
        <v>40002</v>
      </c>
      <c r="G14" s="2">
        <v>8215742.3700000001</v>
      </c>
      <c r="H14" s="2"/>
      <c r="I14" s="2">
        <v>3759619.12</v>
      </c>
    </row>
    <row r="15" spans="1:10" ht="42.75" hidden="1">
      <c r="A15" s="1">
        <v>14</v>
      </c>
      <c r="B15" s="20" t="s">
        <v>51</v>
      </c>
      <c r="C15" s="20" t="s">
        <v>64</v>
      </c>
      <c r="D15" s="20" t="s">
        <v>52</v>
      </c>
      <c r="E15" s="20" t="s">
        <v>16</v>
      </c>
      <c r="F15" s="16">
        <v>39997</v>
      </c>
      <c r="G15" s="2">
        <v>67752347.890000001</v>
      </c>
      <c r="H15" s="2"/>
      <c r="I15" s="2">
        <v>18002996.140000001</v>
      </c>
    </row>
    <row r="16" spans="1:10" ht="28.5" hidden="1">
      <c r="A16" s="1">
        <v>15</v>
      </c>
      <c r="B16" s="20" t="s">
        <v>53</v>
      </c>
      <c r="C16" s="20" t="s">
        <v>66</v>
      </c>
      <c r="D16" s="20" t="s">
        <v>54</v>
      </c>
      <c r="E16" s="20" t="s">
        <v>16</v>
      </c>
      <c r="F16" s="16">
        <v>40010</v>
      </c>
      <c r="G16" s="2">
        <v>8101534.4400000004</v>
      </c>
      <c r="H16" s="2"/>
      <c r="I16" s="2">
        <v>4050767.22</v>
      </c>
    </row>
    <row r="17" spans="1:12" ht="42.75" hidden="1">
      <c r="A17" s="1">
        <v>16</v>
      </c>
      <c r="B17" s="20" t="s">
        <v>55</v>
      </c>
      <c r="C17" s="20" t="s">
        <v>65</v>
      </c>
      <c r="D17" s="20" t="s">
        <v>56</v>
      </c>
      <c r="E17" s="20" t="s">
        <v>16</v>
      </c>
      <c r="F17" s="16">
        <v>40022</v>
      </c>
      <c r="G17" s="2">
        <v>5943900</v>
      </c>
      <c r="H17" s="2"/>
      <c r="I17" s="2">
        <v>2971950</v>
      </c>
    </row>
    <row r="18" spans="1:12" ht="15" hidden="1">
      <c r="G18" s="7">
        <f>SUM(G5:G17)</f>
        <v>161677631.34</v>
      </c>
      <c r="H18" s="7"/>
      <c r="I18" s="7">
        <f>SUM(I5:I17)</f>
        <v>65859169.909999996</v>
      </c>
      <c r="L18" s="8"/>
    </row>
    <row r="19" spans="1:12" ht="15">
      <c r="G19" s="7">
        <f>SUBTOTAL(9,G5:G18)</f>
        <v>4080728.63</v>
      </c>
      <c r="H19" s="7">
        <f>SUBTOTAL(9,H5:H18)</f>
        <v>1327184.21</v>
      </c>
      <c r="I19" s="7">
        <f>SUBTOTAL(9,I5:I18)</f>
        <v>1128106.57</v>
      </c>
      <c r="L19" s="8"/>
    </row>
    <row r="20" spans="1:12">
      <c r="L20" s="8"/>
    </row>
    <row r="21" spans="1:12">
      <c r="L21" s="8"/>
    </row>
    <row r="22" spans="1:12">
      <c r="L22" s="8"/>
    </row>
    <row r="23" spans="1:12">
      <c r="L23" s="8"/>
    </row>
    <row r="24" spans="1:12">
      <c r="L24" s="8"/>
    </row>
    <row r="25" spans="1:12">
      <c r="L25" s="8"/>
    </row>
    <row r="26" spans="1:12">
      <c r="L26" s="8"/>
    </row>
    <row r="27" spans="1:12">
      <c r="L27" s="8"/>
    </row>
    <row r="28" spans="1:12"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</sheetData>
  <autoFilter ref="A4:I18">
    <filterColumn colId="4">
      <filters>
        <filter val="7.2"/>
      </filters>
    </filterColumn>
    <filterColumn colId="7"/>
  </autoFilter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Arkusz1 (2)</vt:lpstr>
      <vt:lpstr>Arkusz1!Obszar_wydruku</vt:lpstr>
      <vt:lpstr>'Arkusz1 (2)'!Obszar_wydruku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Mieczyslaw Sankowski</dc:creator>
  <cp:lastModifiedBy>Mieczyslaw Sankowski</cp:lastModifiedBy>
  <cp:lastPrinted>2010-10-04T13:12:06Z</cp:lastPrinted>
  <dcterms:created xsi:type="dcterms:W3CDTF">2008-12-31T11:04:53Z</dcterms:created>
  <dcterms:modified xsi:type="dcterms:W3CDTF">2011-02-03T06:56:46Z</dcterms:modified>
</cp:coreProperties>
</file>