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4"/>
  </bookViews>
  <sheets>
    <sheet name="poz.1 - 10f" sheetId="1" r:id="rId1"/>
    <sheet name="poz. 11" sheetId="2" r:id="rId2"/>
    <sheet name="poz. 12-13" sheetId="3" r:id="rId3"/>
    <sheet name="poz. 14-15" sheetId="4" r:id="rId4"/>
    <sheet name="poz. 16-21" sheetId="5" r:id="rId5"/>
    <sheet name="Arkusz1" sheetId="6" state="hidden" r:id="rId6"/>
  </sheets>
  <definedNames>
    <definedName name="_01">'Arkusz1'!$D$41:$D$46</definedName>
    <definedName name="_xlfn.IFERROR" hidden="1">#NAME?</definedName>
    <definedName name="dzialania_nr">'Arkusz1'!$D$41:$D$46</definedName>
    <definedName name="dzialania_nr1">'Arkusz1'!$D$41:$D$47</definedName>
    <definedName name="dzialania_nr2">'Arkusz1'!$D$40:$D$47</definedName>
    <definedName name="działania">'Arkusz1'!$B$2:$B$28</definedName>
    <definedName name="dzien">'Arkusz1'!$D$41:$D$71</definedName>
    <definedName name="dzien1">'Arkusz1'!$D$40:$D$71</definedName>
    <definedName name="kwartały">'Arkusz1'!$F$40:$F$44</definedName>
    <definedName name="miesiac">'Arkusz1'!$C$41:$C$52</definedName>
    <definedName name="miesiac1">'Arkusz1'!$C$40:$C$52</definedName>
    <definedName name="Poz8">'Arkusz1'!$I$40:$I$42</definedName>
    <definedName name="priorytety">'Arkusz1'!$B$30:$B$38</definedName>
    <definedName name="priorytety_nr">'Arkusz1'!$D$41:$D$49</definedName>
    <definedName name="priorytety_nr1">'Arkusz1'!$D$40:$D$49</definedName>
    <definedName name="rok">'Arkusz1'!$B$41:$B$50</definedName>
    <definedName name="rok1">'Arkusz1'!$B$40:$B$50</definedName>
    <definedName name="rok2">'Arkusz1'!$B$41:$B$50</definedName>
    <definedName name="rok3">'Arkusz1'!$A$41:$A$50</definedName>
    <definedName name="rok4">'Arkusz1'!$B$40:$B$50</definedName>
    <definedName name="rok5">'Arkusz1'!$B$40:$B$51</definedName>
  </definedNames>
  <calcPr fullCalcOnLoad="1"/>
</workbook>
</file>

<file path=xl/comments4.xml><?xml version="1.0" encoding="utf-8"?>
<comments xmlns="http://schemas.openxmlformats.org/spreadsheetml/2006/main">
  <authors>
    <author/>
  </authors>
  <commentList>
    <comment ref="I5" authorId="0">
      <text>
        <r>
          <rPr>
            <sz val="8"/>
            <color indexed="8"/>
            <rFont val="Tahoma"/>
            <family val="2"/>
          </rPr>
          <t>Aby dodać kolejną kategorię wydatku należy ustawić kursor na bieżącym wierszu (wierszu, pod którym ma być dodana nowa pozycja) i nacisnąć przycisk poniżej. Prosimy nie ustawiać się na wierszu o nazwie Promocja.
Jeżeli kategoria wydatku przedstwia w całości wydatki niekwalifikowalne, w kolumnie 7 należy wpisać "nie dotyczy".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I6" authorId="0">
      <text>
        <r>
          <rPr>
            <sz val="8"/>
            <color indexed="8"/>
            <rFont val="Tahoma"/>
            <family val="2"/>
          </rPr>
          <t xml:space="preserve">Aby dodać kolejny wskaźnik należy ustawić kursor na bieżącym wierszu (wierszu, pod którym ma być dodana nowa pozycja) i nacisnąć przycisk poniżej.
</t>
        </r>
      </text>
    </comment>
  </commentList>
</comments>
</file>

<file path=xl/sharedStrings.xml><?xml version="1.0" encoding="utf-8"?>
<sst xmlns="http://schemas.openxmlformats.org/spreadsheetml/2006/main" count="441" uniqueCount="315">
  <si>
    <t>Pieczęć nagłówkowa Beneficjenta</t>
  </si>
  <si>
    <t>WNIOSEK BENEFICJENTA O PŁATNOŚĆ</t>
  </si>
  <si>
    <t xml:space="preserve">1. </t>
  </si>
  <si>
    <t xml:space="preserve">WNIOSEK ZA OKRES  </t>
  </si>
  <si>
    <t>od:</t>
  </si>
  <si>
    <t>-</t>
  </si>
  <si>
    <t>08</t>
  </si>
  <si>
    <t>do:</t>
  </si>
  <si>
    <t>07</t>
  </si>
  <si>
    <t>Data wpływu wniosku:</t>
  </si>
  <si>
    <t>Podpis i pieczęć:</t>
  </si>
  <si>
    <t>Nr wniosku:</t>
  </si>
  <si>
    <t xml:space="preserve">2. </t>
  </si>
  <si>
    <t>DANE BENEFICJENTA</t>
  </si>
  <si>
    <r>
      <t>A. Nazwa/</t>
    </r>
    <r>
      <rPr>
        <strike/>
        <sz val="11"/>
        <color indexed="8"/>
        <rFont val="Times New Roman"/>
        <family val="1"/>
      </rPr>
      <t>Imię i nazwisko</t>
    </r>
    <r>
      <rPr>
        <sz val="11"/>
        <color indexed="8"/>
        <rFont val="Times New Roman"/>
        <family val="1"/>
      </rPr>
      <t>*:</t>
    </r>
  </si>
  <si>
    <t>Gmina Miła</t>
  </si>
  <si>
    <t>telefon:</t>
  </si>
  <si>
    <t>(71)872-20-15</t>
  </si>
  <si>
    <t>faks:</t>
  </si>
  <si>
    <t>e-mail:</t>
  </si>
  <si>
    <t>gminamila@dolnyslask.pl</t>
  </si>
  <si>
    <t>B. Osoba wyznaczona do kontaktu:</t>
  </si>
  <si>
    <t>1) w części dot. postępu finansowego</t>
  </si>
  <si>
    <t>Imię i nazwisko:</t>
  </si>
  <si>
    <t>Anna Kowalska</t>
  </si>
  <si>
    <t>(71)872-20-16</t>
  </si>
  <si>
    <t>annakowalska@dolnyslask.pl</t>
  </si>
  <si>
    <t>2) w częsci dot. przebiegu realizacji projektu</t>
  </si>
  <si>
    <t>Jan Nowak</t>
  </si>
  <si>
    <t>(71)872-20-17</t>
  </si>
  <si>
    <t>jannowak@dolnyslask.pl</t>
  </si>
  <si>
    <r>
      <t>C. Rachunek bankowy Beneficjenta, na który należy dokonać płatności (wskazany w umowie</t>
    </r>
    <r>
      <rPr>
        <strike/>
        <sz val="11"/>
        <color indexed="8"/>
        <rFont val="Times New Roman"/>
        <family val="1"/>
      </rPr>
      <t>/Zobowiązaniu / decyzji</t>
    </r>
    <r>
      <rPr>
        <sz val="11"/>
        <color indexed="8"/>
        <rFont val="Times New Roman"/>
        <family val="1"/>
      </rPr>
      <t>* o dofinansowanie projektu)</t>
    </r>
  </si>
  <si>
    <t>Posiadacz rachunku:</t>
  </si>
  <si>
    <t>Nazwa banku:</t>
  </si>
  <si>
    <t>Bank z siedzibą w Warszawie, Oddział w Gminie Miła</t>
  </si>
  <si>
    <t>Nr rachunku bankowego:</t>
  </si>
  <si>
    <t>69 8256 0003 0000 0212 1851 0350</t>
  </si>
  <si>
    <t xml:space="preserve">3. </t>
  </si>
  <si>
    <r>
      <t xml:space="preserve">Program Operacyjny: </t>
    </r>
    <r>
      <rPr>
        <sz val="11"/>
        <color indexed="8"/>
        <rFont val="Times New Roman"/>
        <family val="1"/>
      </rPr>
      <t xml:space="preserve">  </t>
    </r>
  </si>
  <si>
    <t>Regionalny Program Operacyjny dla Województwa Dolnośląskiego                  na lata 2007-2013</t>
  </si>
  <si>
    <t>4.</t>
  </si>
  <si>
    <t xml:space="preserve">Oś Priorytetowa: </t>
  </si>
  <si>
    <t xml:space="preserve">7. Rozbudowa i modernizacja infrastruktury edukacyjnej na Dolnym Śląsku </t>
  </si>
  <si>
    <t>Działanie:</t>
  </si>
  <si>
    <t>7.2 Rozwój infrastruktury placówek edukacyjnych</t>
  </si>
  <si>
    <t>5.</t>
  </si>
  <si>
    <t>Nazwa projektu:</t>
  </si>
  <si>
    <t xml:space="preserve">"Budowa Gminnego Przedszkola" </t>
  </si>
  <si>
    <t>6.</t>
  </si>
  <si>
    <t>Nr projektu:</t>
  </si>
  <si>
    <t>RPDS.</t>
  </si>
  <si>
    <t>.</t>
  </si>
  <si>
    <t>02</t>
  </si>
  <si>
    <t>.00-02-</t>
  </si>
  <si>
    <t>150</t>
  </si>
  <si>
    <t>/</t>
  </si>
  <si>
    <t>10</t>
  </si>
  <si>
    <t>7.</t>
  </si>
  <si>
    <r>
      <t>A. Umowa</t>
    </r>
    <r>
      <rPr>
        <b/>
        <strike/>
        <sz val="11"/>
        <color indexed="8"/>
        <rFont val="Times New Roman"/>
        <family val="1"/>
      </rPr>
      <t>/Zobowiązanie/decyzja</t>
    </r>
    <r>
      <rPr>
        <b/>
        <sz val="11"/>
        <color indexed="8"/>
        <rFont val="Times New Roman"/>
        <family val="1"/>
      </rPr>
      <t>* o dofinansowanie projektu</t>
    </r>
  </si>
  <si>
    <t xml:space="preserve"> nr</t>
  </si>
  <si>
    <t>UDA-RPDS.</t>
  </si>
  <si>
    <t>00</t>
  </si>
  <si>
    <t>z dnia</t>
  </si>
  <si>
    <t>06</t>
  </si>
  <si>
    <t>B. Kwota dofinansowania</t>
  </si>
  <si>
    <t xml:space="preserve">, co stanowi </t>
  </si>
  <si>
    <t>całkowitych</t>
  </si>
  <si>
    <t>wydatków kwalifikowalnych projektu, w tym:</t>
  </si>
  <si>
    <t xml:space="preserve">EFRR </t>
  </si>
  <si>
    <t>, co stanowi</t>
  </si>
  <si>
    <t>całkowitych wydatków kwalifikowalnych</t>
  </si>
  <si>
    <t>Budżet 
państwa</t>
  </si>
  <si>
    <t>C. Okres realizacji projektu:</t>
  </si>
  <si>
    <t>Rozpoczęcie realizacji projektu:</t>
  </si>
  <si>
    <t>Rozpoczęcie rzeczowe realizacji projektu</t>
  </si>
  <si>
    <t>…</t>
  </si>
  <si>
    <t>Zakończenie rzeczowe realizacji projektu:</t>
  </si>
  <si>
    <t>01</t>
  </si>
  <si>
    <t>Zakończenie finansowe realizacji projektu:</t>
  </si>
  <si>
    <t>03</t>
  </si>
  <si>
    <t>8.</t>
  </si>
  <si>
    <t>Płatność końcowa</t>
  </si>
  <si>
    <t>nie</t>
  </si>
  <si>
    <t>8a.</t>
  </si>
  <si>
    <t>Całkowita kwota wydatków objętych wnioskiem</t>
  </si>
  <si>
    <t>9.</t>
  </si>
  <si>
    <t>Kwota wydatków kwalifikowalnych objętych wnioskiem</t>
  </si>
  <si>
    <t>9a.</t>
  </si>
  <si>
    <r>
      <t xml:space="preserve">Kwota wydatków  kwalifikowalnych objętych wnioskiem </t>
    </r>
    <r>
      <rPr>
        <b/>
        <i/>
        <sz val="10"/>
        <color indexed="8"/>
        <rFont val="Times New Roman"/>
        <family val="1"/>
      </rPr>
      <t>(po autoryzacji)</t>
    </r>
  </si>
  <si>
    <t>PLN</t>
  </si>
  <si>
    <t>9b.</t>
  </si>
  <si>
    <r>
      <t xml:space="preserve">Kwota wydatków kwalifikowalnych objętych wnioskiem </t>
    </r>
    <r>
      <rPr>
        <b/>
        <i/>
        <sz val="11"/>
        <color indexed="8"/>
        <rFont val="Times New Roman"/>
        <family val="1"/>
      </rPr>
      <t>(w częsci odpowiadającej</t>
    </r>
  </si>
  <si>
    <t>pomocy publicznej)</t>
  </si>
  <si>
    <t>9c.</t>
  </si>
  <si>
    <t xml:space="preserve">Wydatki kwalifikowalne, w odniesieniu do których oblicza się wkład funduszy UE </t>
  </si>
  <si>
    <t>na poziomie programu operacyjnego - podstawa certyfikacji</t>
  </si>
  <si>
    <t>10.</t>
  </si>
  <si>
    <t>Wnioskowana kwota</t>
  </si>
  <si>
    <t>10a.</t>
  </si>
  <si>
    <r>
      <t xml:space="preserve">Kwota wydatków odpowiadających dofinansowaniu </t>
    </r>
    <r>
      <rPr>
        <b/>
        <i/>
        <sz val="11"/>
        <color indexed="8"/>
        <rFont val="Times New Roman"/>
        <family val="1"/>
      </rPr>
      <t>(po autoryzacji)</t>
    </r>
  </si>
  <si>
    <t>10b.</t>
  </si>
  <si>
    <t>Kwota wydatków odpowiadających dofinansowaniu UE</t>
  </si>
  <si>
    <t>10c.</t>
  </si>
  <si>
    <t>Płatność pośrednia/końcowa:</t>
  </si>
  <si>
    <t>10d.</t>
  </si>
  <si>
    <t>Płatność zaliczkowa:</t>
  </si>
  <si>
    <t>10e.</t>
  </si>
  <si>
    <t>Nierozliczone środki przekazane w ramach zaliczki:</t>
  </si>
  <si>
    <t>10f.</t>
  </si>
  <si>
    <r>
      <t xml:space="preserve">Ogólna kwota do wypłaty </t>
    </r>
    <r>
      <rPr>
        <b/>
        <i/>
        <sz val="11"/>
        <color indexed="8"/>
        <rFont val="Times New Roman"/>
        <family val="1"/>
      </rPr>
      <t>(suma 10c i 10d)</t>
    </r>
    <r>
      <rPr>
        <b/>
        <sz val="11"/>
        <color indexed="8"/>
        <rFont val="Times New Roman"/>
        <family val="1"/>
      </rPr>
      <t>:</t>
    </r>
  </si>
  <si>
    <t>w tym:</t>
  </si>
  <si>
    <t>EFRR:</t>
  </si>
  <si>
    <t>Budżet państwa:</t>
  </si>
  <si>
    <t>*Niepotrzebne skreślić</t>
  </si>
  <si>
    <t>INFORMACJA FINANSOWA dotycząca wniosku o płatność składanego w ramach Priorytetu 1-9 RPO WD (w wyłączeniem Działania 1.1. i 1.2).</t>
  </si>
  <si>
    <t>11. A. Zestawienie dokumentów potwierdzających poniesione wydatki objęte wnioskiem</t>
  </si>
  <si>
    <t>Lp.</t>
  </si>
  <si>
    <t>nr dokumentu</t>
  </si>
  <si>
    <t>nr księgowy                                           lub ewidencyjny</t>
  </si>
  <si>
    <t>data wystawienia dokumentu</t>
  </si>
  <si>
    <t>data zapłaty</t>
  </si>
  <si>
    <t>nazwa towaru lub usługi</t>
  </si>
  <si>
    <t>kwota dokumentu/pozycji brutto 
(w PLN)</t>
  </si>
  <si>
    <t>kwota dokumentu/pozycji netto
 (w PLN)</t>
  </si>
  <si>
    <t>kwota wydatków kwalifikowalnych 
(w PLN)</t>
  </si>
  <si>
    <t>w tym VAT 
(w PLN)</t>
  </si>
  <si>
    <t>144/2009</t>
  </si>
  <si>
    <t>236/3591</t>
  </si>
  <si>
    <t>15.11.2009</t>
  </si>
  <si>
    <t>16.12.2009</t>
  </si>
  <si>
    <t>Roboty budowlane zgodnie z częściowym protokołem odbioru z dnia 15.11.2009 r., poz. 1</t>
  </si>
  <si>
    <t>16/2010</t>
  </si>
  <si>
    <t>1/8/2010</t>
  </si>
  <si>
    <t>16.05.2010</t>
  </si>
  <si>
    <t>30.05.2010</t>
  </si>
  <si>
    <t>Roboty budowlane  zgodnie z częściowym protokołem odbioru z dnia 16.05.2010 r., poz. 1,2 i 3</t>
  </si>
  <si>
    <r>
      <t xml:space="preserve">Kategoria wydatku nr 5 Roboty budowlane - stan wykończeniowy </t>
    </r>
    <r>
      <rPr>
        <i/>
        <sz val="10"/>
        <color indexed="8"/>
        <rFont val="Arial"/>
        <family val="2"/>
      </rPr>
      <t>(zgodnie z harmonogramem rzeczowo-finansowym)</t>
    </r>
  </si>
  <si>
    <t>85/2010</t>
  </si>
  <si>
    <t>1/1/2010</t>
  </si>
  <si>
    <t>16.07.2010</t>
  </si>
  <si>
    <t>30.07.2010</t>
  </si>
  <si>
    <r>
      <t xml:space="preserve">Kategoria wydatku nr 7 Roboty budowlane - sieci zewnętrzne (rozbiórki i budowa ) </t>
    </r>
    <r>
      <rPr>
        <i/>
        <sz val="10"/>
        <color indexed="8"/>
        <rFont val="Arial"/>
        <family val="2"/>
      </rPr>
      <t>( zgodnie z harmonogramem rzeczowo-finansowym)</t>
    </r>
  </si>
  <si>
    <r>
      <t xml:space="preserve">Kategoria wydatku nr  8 Instalacje wewnętrzne  </t>
    </r>
    <r>
      <rPr>
        <i/>
        <sz val="10"/>
        <color indexed="8"/>
        <rFont val="Arial"/>
        <family val="2"/>
      </rPr>
      <t>(zgodnie z harmonogramem rzeczowo-finansowym)</t>
    </r>
  </si>
  <si>
    <r>
      <t xml:space="preserve">Kategoria wydatku nr 11 Nadzór inwestorski - koszty kwalifikowane </t>
    </r>
    <r>
      <rPr>
        <i/>
        <sz val="10"/>
        <color indexed="8"/>
        <rFont val="Arial"/>
        <family val="2"/>
      </rPr>
      <t>(zgodnie z harmonogramem rzeczowo-finansowym)</t>
    </r>
  </si>
  <si>
    <t>19/I/10</t>
  </si>
  <si>
    <t>1/2/2010</t>
  </si>
  <si>
    <t>30.06.2010</t>
  </si>
  <si>
    <t>12.07.2010</t>
  </si>
  <si>
    <t>Nadzór inwestorski -  za okres kwiecień 2010- czerwiec 2010</t>
  </si>
  <si>
    <t>Promocja</t>
  </si>
  <si>
    <t>WYDATKI OBJĘTE MECHANIZMEM CROSS-FINANCING</t>
  </si>
  <si>
    <r>
      <t>Kategoria wydatku nr … nazwa …….....</t>
    </r>
    <r>
      <rPr>
        <i/>
        <sz val="10"/>
        <color indexed="8"/>
        <rFont val="Arial"/>
        <family val="2"/>
      </rPr>
      <t>(numer i nazwa zgodnie z harmonogramem rzeczowo-finansowym)</t>
    </r>
  </si>
  <si>
    <t>1. suma w PLN</t>
  </si>
  <si>
    <r>
      <t xml:space="preserve">B. Zestawienie dokumentów potwierdzających poniesione wydatki </t>
    </r>
    <r>
      <rPr>
        <b/>
        <sz val="11"/>
        <color indexed="8"/>
        <rFont val="Times New Roman"/>
        <family val="1"/>
      </rPr>
      <t>w poprzednich okresach rozliczeniowych</t>
    </r>
    <r>
      <rPr>
        <sz val="11"/>
        <color indexed="8"/>
        <rFont val="Times New Roman"/>
        <family val="1"/>
      </rPr>
      <t>, które nie zostały zrefundowane/rozliczone we wcześniejszych wnioskach o płatność.</t>
    </r>
  </si>
  <si>
    <t>kwota wydatków kwalifikowalnch 
(w PLN)</t>
  </si>
  <si>
    <r>
      <t>Kategoria wydatku nr … nazwa …….....</t>
    </r>
    <r>
      <rPr>
        <i/>
        <sz val="10"/>
        <rFont val="Times New Roman"/>
        <family val="1"/>
      </rPr>
      <t>(numer i nazwa zgodnie z harmonogramem rzeczowo-finansowym)</t>
    </r>
  </si>
  <si>
    <r>
      <t>Kategoria wydatku nr … nazwa …….....</t>
    </r>
    <r>
      <rPr>
        <i/>
        <sz val="10"/>
        <color indexed="8"/>
        <rFont val="Times New Roman"/>
        <family val="1"/>
      </rPr>
      <t>(numer i nazwa zgodnie z harmonogramem rzeczowo-finansowym)</t>
    </r>
  </si>
  <si>
    <t>2. suma w PLN</t>
  </si>
  <si>
    <t>3. suma ogółem w PLN (1+2)</t>
  </si>
  <si>
    <t>Potwierdzam liczbę/ Nie potwierdzam liczby* załączonych kopii dokumentów oraz dowodów zapłaty z niniejszym zestawieniem**</t>
  </si>
  <si>
    <t>………………………….</t>
  </si>
  <si>
    <t>data: ………………</t>
  </si>
  <si>
    <t>Podpis: ……………….…</t>
  </si>
  <si>
    <t>**Brak konieczności dokonania potwierdzenia w przypadku, gdy instytucja zarządzająca lub inna właściwa instytucja dopuściła możliwość dołączenia w danym projekcie do wniosku o płatność jedynie zestawienia dokumentów finansowych potwierdzających poniesienie wydatków.</t>
  </si>
  <si>
    <t>12.</t>
  </si>
  <si>
    <t>UZYSKANY DOCHÓD oraz odsetki narosłe od złożenia poprzedniego wniosku o płatność</t>
  </si>
  <si>
    <t>Rodzaj dochodu</t>
  </si>
  <si>
    <t>Kwota</t>
  </si>
  <si>
    <t xml:space="preserve">Suma ogółem (w PLN):  </t>
  </si>
  <si>
    <t>Odsetki narosłe od środków zaliczki od złożenia 
poprzedniego wniosku o płatność (w PLN):</t>
  </si>
  <si>
    <t>13.</t>
  </si>
  <si>
    <t>ŹRÓDŁA, Z KTÓRYCH ZOSTAŁY SFINANSOWANE WYDATKI</t>
  </si>
  <si>
    <t>Źródło</t>
  </si>
  <si>
    <t>Kwota wydatków ogółem</t>
  </si>
  <si>
    <t>Kwota wydatków kwalifikowalnych</t>
  </si>
  <si>
    <t>Środki wspólnotowe</t>
  </si>
  <si>
    <t>2=3+4+5</t>
  </si>
  <si>
    <t>Krajowe środki publiczne:</t>
  </si>
  <si>
    <t>Prywatne</t>
  </si>
  <si>
    <t>7=1+2+6</t>
  </si>
  <si>
    <t>suma ogółem (w PLN):</t>
  </si>
  <si>
    <t>w tym EBI:</t>
  </si>
  <si>
    <t>PRZEBIEG REALIZACJI PROJEKTU</t>
  </si>
  <si>
    <t>14. POSTĘP RZECZOWO-FINANSOWY REALIZACJI PROJEKTU</t>
  </si>
  <si>
    <r>
      <t>Zadania/etapy</t>
    </r>
    <r>
      <rPr>
        <vertAlign val="superscript"/>
        <sz val="7.5"/>
        <color indexed="8"/>
        <rFont val="Times New Roman"/>
        <family val="1"/>
      </rPr>
      <t>***</t>
    </r>
    <r>
      <rPr>
        <sz val="7.5"/>
        <color indexed="8"/>
        <rFont val="Times New Roman"/>
        <family val="1"/>
      </rPr>
      <t xml:space="preserve"> założone w umowie /Zobowiązaniu/decyzji 
o dofinansowanie projektu</t>
    </r>
  </si>
  <si>
    <t>Stan realizacji</t>
  </si>
  <si>
    <r>
      <t>Wydatki przypisane zadaniom/etapom***</t>
    </r>
    <r>
      <rPr>
        <sz val="7.5"/>
        <color indexed="8"/>
        <rFont val="Times New Roman"/>
        <family val="1"/>
      </rPr>
      <t xml:space="preserve"> zgodnie z aktualną treścią
umowy/Zobowiązania/decyzji o dofinansowanie projektu</t>
    </r>
  </si>
  <si>
    <t>Wydatki od początku realizacji projektu</t>
  </si>
  <si>
    <t>% realizacji</t>
  </si>
  <si>
    <t>ogółem</t>
  </si>
  <si>
    <t>kwalifikowalne</t>
  </si>
  <si>
    <t>7=(6/4)*100</t>
  </si>
  <si>
    <t>Kategoria wydatku nr 1 Opracowanie dokumentacji projektowej</t>
  </si>
  <si>
    <t>zadanie zakończone</t>
  </si>
  <si>
    <t>nie dotyczy</t>
  </si>
  <si>
    <t>Kategoria wydatku nr 2 Opracowanie Studium Wykonalności i dokumentacji aplikacyjnej</t>
  </si>
  <si>
    <t>Kategoria Wydatku nr 3 Roboty budowlane - stan zerowy etap I</t>
  </si>
  <si>
    <t>Kategoria wydatków nr 4 Roboty budowlane - stan surowy etap II</t>
  </si>
  <si>
    <t>faza zaawansowana</t>
  </si>
  <si>
    <t>Kategoria wydatków nr 5 Roboty budowlane - stan wykończeniowy</t>
  </si>
  <si>
    <t>Kategoria wydatków nr 6 Zagospodarowanie terenu</t>
  </si>
  <si>
    <t>faza wstępna</t>
  </si>
  <si>
    <t>Kategoria wydatków nr 7 Roboty budowlane - sieci zewnętrzne (rozbiórki i budowa)</t>
  </si>
  <si>
    <t>Kategoria wydatków nr 8 Instalacje wewnętrzne</t>
  </si>
  <si>
    <t>Kategoria wydatków nr 9 Zasilanie elektryczne</t>
  </si>
  <si>
    <t>OGÓŁEM (w PLN)</t>
  </si>
  <si>
    <t>W tym wydatki poniesione 
na zakup gruntów</t>
  </si>
  <si>
    <t>Wydatki poniesione 
na mieszkalnictwo</t>
  </si>
  <si>
    <t>Wydatki związane z kosztami pośrednimi/ogólnymi rozliczanymi ryczałtowo</t>
  </si>
  <si>
    <t>W tym cross-financing</t>
  </si>
  <si>
    <t>***Pod pojęciem zadania/etapy w ramach Regionalnego Programu Operacyjnego dla Województwa Dolnośląskiego na lata 2007-2013 rozumie się kategorie wydatków ujęte w harmonogramie rzeczowo-finansowym projektu.</t>
  </si>
  <si>
    <t xml:space="preserve">15. PLANOWANY PRZEBIEG RZECZOWY REALIZACJI PROJEKTU DO CZASU ZŁOŻENIA </t>
  </si>
  <si>
    <t>KOLEJNEGO WNIOSKU</t>
  </si>
  <si>
    <r>
      <t>16. WSKAŹNIKI REALIZACJI PROJEKTU</t>
    </r>
    <r>
      <rPr>
        <vertAlign val="superscript"/>
        <sz val="11"/>
        <color indexed="8"/>
        <rFont val="Times New Roman"/>
        <family val="1"/>
      </rPr>
      <t>****</t>
    </r>
  </si>
  <si>
    <t>16a. WSKAŹNIKI PRODUKTU</t>
  </si>
  <si>
    <t>Nazwa wskaźnika</t>
  </si>
  <si>
    <t xml:space="preserve">Jednostka miary wskaźnika </t>
  </si>
  <si>
    <t>Wartość bazowa mierzona przed rozpoczęciem realizacji projektu</t>
  </si>
  <si>
    <t>Wartość docelowa wskaźnika</t>
  </si>
  <si>
    <t>Wartość wskaźnika osiągnięta od złożenia poprzedniego wniosku 
o płatność przez beneficjenta</t>
  </si>
  <si>
    <t>Wartość wskaźnika osiągnięta od początku realizacji projektu</t>
  </si>
  <si>
    <t>Stopień realizacji wskaźnika (%)</t>
  </si>
  <si>
    <t>Wskaźniki produktu</t>
  </si>
  <si>
    <r>
      <t>m</t>
    </r>
    <r>
      <rPr>
        <vertAlign val="superscript"/>
        <sz val="11"/>
        <color indexed="8"/>
        <rFont val="Times New Roman"/>
        <family val="1"/>
      </rPr>
      <t>2</t>
    </r>
  </si>
  <si>
    <t>szt.</t>
  </si>
  <si>
    <t>16b. WSKAŹNIKI REZULTATU</t>
  </si>
  <si>
    <t>Wartość wskaźnika osiągnięta w wyniku zrealizowania projektu</t>
  </si>
  <si>
    <t>6=((5-3)/(4-3))*100</t>
  </si>
  <si>
    <t>Wskaźniki rezultatu</t>
  </si>
  <si>
    <r>
      <t>****</t>
    </r>
    <r>
      <rPr>
        <sz val="9"/>
        <color indexed="8"/>
        <rFont val="Times New Roman"/>
        <family val="1"/>
      </rPr>
      <t>W przypadku pierwszego wniosku o płatność składanego w ramach projektu wartość w kolumnie 5 w części tabeli dotyczącej wskaźników produktu równa się wartości w kolumnie 6.</t>
    </r>
    <r>
      <rPr>
        <sz val="8"/>
        <color indexed="8"/>
        <rFont val="Times New Roman"/>
        <family val="1"/>
      </rPr>
      <t xml:space="preserve"> </t>
    </r>
  </si>
  <si>
    <t>17. INFORMACJA NA TEMAT PROBLEMÓW NAPOTKANYCH W  TRAKCIE REALIZACJI PROJEKTU, ZADAŃ PLANOWANYCH,  A NIEZREALIZOWANYCH W OKRESIE OBJĘTYM WNIOSKIEM, ORAZ PRZYCZYN EWENTUALNEGO NIEOSIĄGNIĘCIA ZAKŁADANEGO              W PROJEKCIE POZIOMU WSKAŹNIKÓW</t>
  </si>
  <si>
    <t>Czy w okresie objętym bieżącym wnioskiem o płatność, beneficjent zidentyfikował potencjalne problemy  i/lub utrudnienia, które mogą się pojawić w bliższej i dalszej perspektywie czasowej, w związku z realizacją projektu i które mogą znacząco wpłynąć na jego realizację?</t>
  </si>
  <si>
    <t>W przypadku zidentyfikowania potencjalnych problemów/ utrudnień należy je wymienić oraz krótko opisać środki zaradcze jakie beneficjent zamierza powziąć, w celu ich eliminacji</t>
  </si>
  <si>
    <r>
      <t>18. HARMONOGRAM WYDATKÓW NA KOLEJNE KWARTAŁY</t>
    </r>
    <r>
      <rPr>
        <b/>
        <vertAlign val="superscript"/>
        <sz val="11"/>
        <color indexed="8"/>
        <rFont val="Times New Roman"/>
        <family val="1"/>
      </rPr>
      <t>*****</t>
    </r>
  </si>
  <si>
    <t>Okres (rok, kwartał)</t>
  </si>
  <si>
    <t>Planowane wydatki kwalifikowalne</t>
  </si>
  <si>
    <t>rok</t>
  </si>
  <si>
    <t>kwartał</t>
  </si>
  <si>
    <t>I kwartał</t>
  </si>
  <si>
    <t>II kwartał</t>
  </si>
  <si>
    <t>III kwartał</t>
  </si>
  <si>
    <t>IV kwartał</t>
  </si>
  <si>
    <t>*****W przypadku wniosku o płatność końcową (w tym wniosku składanego przez państwowe jednostki budżetowe), wniosku stanowiącego rozliczenie ostatniej transzy przekazywanej w formie zaliczki (w przypadku gdy całość dofinansowania w ramach projektu przekazywana jest w formie zaliczki) - tabeli nie wypełnia się.</t>
  </si>
  <si>
    <t>19. INFORMACJA O ZGODNOŚCI REALIZACJI PROJEKTU Z ZASADAMI POLITYK
WSPÓLNOTOWYCH</t>
  </si>
  <si>
    <t>Czy w okresie objętym wnioskiem o płatność, projekt był realizowany zgodnie z zasadami polityk horyzontalnych Wspólnoty:</t>
  </si>
  <si>
    <t xml:space="preserve">Równych szans                             </t>
  </si>
  <si>
    <t xml:space="preserve">Społeczeństwa informacyjnego     </t>
  </si>
  <si>
    <t>Ochrony środowiska i zrównoważonego rozwoju</t>
  </si>
  <si>
    <t xml:space="preserve">Ochrony konkurencji i zamówień publicznych     </t>
  </si>
  <si>
    <t>W związku z powyższym:</t>
  </si>
  <si>
    <t>Czy projekt realizowany jest zgodnie z zasadami polityk horyzontalnych Wspólnoty</t>
  </si>
  <si>
    <t>W przypadku nieprzestrzegania co najmniej jednej z polityk horyzontalnych wspólnoty należy opisać, na czym polegały nieprawidłowości oraz wskazać planowane i podjęte działania naprawcze</t>
  </si>
  <si>
    <t>20. OŚWIADCZENIE BENEFICJENTA:</t>
  </si>
  <si>
    <r>
      <t xml:space="preserve">1. Ja, niżej podpisany, oświadczam, że w okresie objętym wnioskiem o płatność (a w przypadku wnioskowania o pierwszą transzę zaliczki, gdy płatność ta stanowić będzie pierwszą płatność w ramach projektu, w okresie poprzedzającym złożenie wniosku o płatność) </t>
    </r>
    <r>
      <rPr>
        <b/>
        <strike/>
        <sz val="11"/>
        <color indexed="8"/>
        <rFont val="Times New Roman"/>
        <family val="1"/>
      </rPr>
      <t>została</t>
    </r>
    <r>
      <rPr>
        <b/>
        <sz val="11"/>
        <color indexed="8"/>
        <rFont val="Times New Roman"/>
        <family val="1"/>
      </rPr>
      <t>/ nie została</t>
    </r>
    <r>
      <rPr>
        <b/>
        <vertAlign val="superscript"/>
        <sz val="11"/>
        <color indexed="8"/>
        <rFont val="Times New Roman"/>
        <family val="1"/>
      </rPr>
      <t>*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zawarta umowa z wykonawcą</t>
    </r>
    <r>
      <rPr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(jeżeli zawarto umowę należy podać numer, datę zawarcia oraz wskazać jej przedmiot, jeżeli nie umowa została zawarta należy podać przyczynę):</t>
    </r>
  </si>
  <si>
    <r>
      <t xml:space="preserve">2. Ja, niżej podpisany oświadczam, że wydatki przedstawione do refundacji/rozliczenia w niniejszym wniosku o płatność nie zostały sfinansowane w ramach innych Działań Regionalnego Programu Operacyjnego dla Województwa Dolnośląskiego na lata 2007-2013, innych programów operacyjnych współfinansowanych ze środków pomocowych Unii Europejskiej, Funduszu Spójności i/lub krajowych środków publicznych </t>
    </r>
    <r>
      <rPr>
        <i/>
        <sz val="11"/>
        <color indexed="8"/>
        <rFont val="Times New Roman"/>
        <family val="1"/>
      </rPr>
      <t>(nie dotyczy wniosków pełniących wyłącznie funkcję sprawozdawczą).</t>
    </r>
  </si>
  <si>
    <r>
      <t xml:space="preserve">3. Ja, niżej podpisany, niniejszym oświadczam, że informacje zwarte we wniosku o płatność są zgodne z prawdą, </t>
    </r>
    <r>
      <rPr>
        <b/>
        <sz val="11"/>
        <color indexed="8"/>
        <rFont val="Times New Roman"/>
        <family val="1"/>
      </rPr>
      <t>a wykazane wydatki zapłacone</t>
    </r>
    <r>
      <rPr>
        <sz val="11"/>
        <color indexed="8"/>
        <rFont val="Times New Roman"/>
        <family val="1"/>
      </rPr>
      <t>*. Jestem świadomy odpowiedzialności karnej wynikającej z art. 297 kodeksu karnego, dotyczącej poświadczania nieprawdy co do okoliczności mającej znaczenie prawne.</t>
    </r>
  </si>
  <si>
    <t xml:space="preserve">4. Oświadczam, że dokumentacja związana z projektem przechowywana jest </t>
  </si>
  <si>
    <t>21. ZAŁĄCZNIKI</t>
  </si>
  <si>
    <t>1. Potwierdzone za zgodność z oryginałem kopie faktur lub dokumentów księgowych o równoważnej wartości dowodowej, zgodne z poz. (11) wniosku, wraz z dowodami zapłaty (o ile beneficjent nie został zwolniony z obowiązku załączania wspomnianych dokumentów do wniosku o płatność).</t>
  </si>
  <si>
    <t>2. Poświadczone za zgodność z oryginałem kopie dokumentów potwierdzające odbiór/wykonanie prac.</t>
  </si>
  <si>
    <r>
      <t>3. Inne dokumenty, o ile są wymagane zgodnie z umową</t>
    </r>
    <r>
      <rPr>
        <strike/>
        <sz val="11"/>
        <color indexed="8"/>
        <rFont val="Times New Roman"/>
        <family val="1"/>
      </rPr>
      <t>/Zobowiązaniem/decyzją</t>
    </r>
    <r>
      <rPr>
        <sz val="11"/>
        <color indexed="8"/>
        <rFont val="Times New Roman"/>
        <family val="1"/>
      </rPr>
      <t>* o dofinansowanie projektu.</t>
    </r>
  </si>
  <si>
    <t>Miła</t>
  </si>
  <si>
    <t>Miejscowość</t>
  </si>
  <si>
    <t>Data</t>
  </si>
  <si>
    <r>
      <t>Podpis (imię i nazwisko)</t>
    </r>
    <r>
      <rPr>
        <sz val="8"/>
        <color indexed="8"/>
        <rFont val="Times New Roman"/>
        <family val="1"/>
      </rPr>
      <t xml:space="preserve"> </t>
    </r>
  </si>
  <si>
    <t>1.3 Wsparcie odnawialnych instrumentów finansowych dla MŚP</t>
  </si>
  <si>
    <t>1.4 Infrastruktura wspierająca innowacyjność i przedsiębiorczość w regionie</t>
  </si>
  <si>
    <t>2.1 Infrastruktura społeczeństwa informacyjnego</t>
  </si>
  <si>
    <t>2.2 Rozwój usług elektronicznych</t>
  </si>
  <si>
    <t>3.1 Infrastruktura drogowa</t>
  </si>
  <si>
    <t>3.2 Transport i infrastruktura kolejowa</t>
  </si>
  <si>
    <t>3.3 Transport miejski i podmiejski</t>
  </si>
  <si>
    <t>4.1 Gospodarka odpadami</t>
  </si>
  <si>
    <t>4.2 Infrastruktura wodno – ściekowa</t>
  </si>
  <si>
    <t>4.3 Poprawa jakości powietrza</t>
  </si>
  <si>
    <t>4.4 Zabezpieczenie przeciwpowodziowe i zapobieganie suszom</t>
  </si>
  <si>
    <t>4.5 Rekultywacja obszarów zdegradowanych</t>
  </si>
  <si>
    <t>4.6 Wsparcie instytucji zajmujących się zabezpieczeniem środowiska naturalnego</t>
  </si>
  <si>
    <t>4.7 Ochrona bioróżnorodności i edukacja ekologiczna</t>
  </si>
  <si>
    <t>5.1 Odnawialne źródła energii</t>
  </si>
  <si>
    <t>5.2 Dystrybucja energii elektrycznej i gazu</t>
  </si>
  <si>
    <t>5.3 Ciepłownictwo i kogeneracja</t>
  </si>
  <si>
    <t>6.1 Turystyka uzdrowiskowa</t>
  </si>
  <si>
    <t>6.2 Turystyka aktywna</t>
  </si>
  <si>
    <t>6.3 Turystyka biznesowa</t>
  </si>
  <si>
    <t>6.4 Turystyka kulturowa</t>
  </si>
  <si>
    <t>6.5 Działania wspierające infrastrukturę turystyczną i kulturową</t>
  </si>
  <si>
    <t>7.1 Rozwój infrastruktury szkolnictwa wyższego</t>
  </si>
  <si>
    <t>8.1 Poprawa jakości opieki zdrowotnej</t>
  </si>
  <si>
    <t>9.1 Odnowa zdegradowanych obszarów miejskich w miastach powyżej 10 tysięcy mieszkańców</t>
  </si>
  <si>
    <t>9.2 Wsparcie dla przedsięwzięć w zakresie mieszkalnictwa w miastach poniżej 10 tys. mieszkańców</t>
  </si>
  <si>
    <t xml:space="preserve">1. Wzrost konkurencyjności dolnośląskich przedsiębiorstw </t>
  </si>
  <si>
    <t xml:space="preserve">2. Rozwój społeczeństwa informacyjnego na Dolnym Śląsku </t>
  </si>
  <si>
    <t xml:space="preserve">3. Rozwój infrastruktury transportowej na Dolnym Śląsku </t>
  </si>
  <si>
    <t>4. Poprawa stanu środowiska naturalnego oraz bezpieczeństwa ekologicznego i przeciwpowodziowego Dolnego Śląska</t>
  </si>
  <si>
    <t xml:space="preserve">5. Regionalna infrastruktura energetyczna przyjazna środowisku </t>
  </si>
  <si>
    <t xml:space="preserve">6. Wykorzystanie i promocja potencjału turystycznego i kulturowego Dolnego Śląska </t>
  </si>
  <si>
    <t xml:space="preserve">8. Modernizacja infrastruktury ochrony zdrowia na Dolnym Śląsku </t>
  </si>
  <si>
    <t xml:space="preserve">9. Odnowa zdegradowanych obszarów miejskich na terenie Dolnego Śląska </t>
  </si>
  <si>
    <t>tak</t>
  </si>
  <si>
    <t>04</t>
  </si>
  <si>
    <t>05</t>
  </si>
  <si>
    <t>09</t>
  </si>
  <si>
    <t>Roboty budowlane zgodnie z częściowym protokołem odbioru z dnia 16.07.2010 r.- tynki i okładziny, sufity podwieszane</t>
  </si>
  <si>
    <t>Roboty budowlane -zgodnie z częściowym protokołem odbioru z dnia 16.07.2010 r.- sieci zewnętrzne</t>
  </si>
  <si>
    <t>Roboty budowlane zgodnie z częściowym protokołem odbioru z dnia 16.07.2010 r.- instalacje wodociągowe, instalacje kanalizacyjne, instalacje ogrzewania, instalacje wentylacji, wewnętrzna instalacja gazowa, kotłownia gazowa</t>
  </si>
  <si>
    <r>
      <t xml:space="preserve">Kategoria wydatku nr 3 Roboty budowlane - etap I </t>
    </r>
    <r>
      <rPr>
        <i/>
        <sz val="10"/>
        <rFont val="Arial"/>
        <family val="2"/>
      </rPr>
      <t>(zgodnie z harmonogramem rzeczowo-finansowym)</t>
    </r>
  </si>
  <si>
    <r>
      <t xml:space="preserve">Kategoria wydatku nr 4 Roboty budowlane - etap II </t>
    </r>
    <r>
      <rPr>
        <i/>
        <sz val="10"/>
        <rFont val="Arial"/>
        <family val="2"/>
      </rPr>
      <t>(zgodnie z harmonogramem rzeczowo-finansowym)</t>
    </r>
  </si>
  <si>
    <t>Kategoria wydatków nr 10 Nadzór inwestorski - koszty kwalifikowane</t>
  </si>
  <si>
    <t>Kategoria wydatków nr 11 Nadzór inwestorski - koszty niekwalifikowane</t>
  </si>
  <si>
    <t>faza wstepna</t>
  </si>
  <si>
    <t>24.08.2010r.</t>
  </si>
  <si>
    <t>[289] Powierzchnia wybudowanych obiektów infrastruktury szkolnej i/lub przedszkolnej i/lub kształcenia ustawicznego i/lub edukacji specjalnej</t>
  </si>
  <si>
    <t>[291] Liczba wybudowanych obiektów infrastruktury przedszkolnej</t>
  </si>
  <si>
    <t>[296] Liczba wybudowanych obiektów infrastruktury edukacyjnej i specjalnej dostosowanych do potrzeb osób niepełnosprawnych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</si>
</sst>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&lt;=9999999]###\-##\-##;\(###&quot;) &quot;###\-##\-##"/>
    <numFmt numFmtId="165" formatCode="#,##0.00\ [$PLN]"/>
    <numFmt numFmtId="166" formatCode="d/mm/yyyy"/>
    <numFmt numFmtId="167" formatCode="yyyy/mm/dd;@"/>
    <numFmt numFmtId="168" formatCode="#,##0.00_ ;[Red]\-#,##0.00\ "/>
    <numFmt numFmtId="169" formatCode="_-* #,##0.00\ _z_ł_-;\-* #,##0.00\ _z_ł_-;_-* \-??\ _z_ł_-;_-@_-"/>
    <numFmt numFmtId="170" formatCode="0.0"/>
    <numFmt numFmtId="171" formatCode="0.000"/>
    <numFmt numFmtId="172" formatCode="0.0000"/>
  </numFmts>
  <fonts count="81">
    <font>
      <sz val="11"/>
      <color indexed="8"/>
      <name val="Czcionka tekstu podstawowego"/>
      <family val="2"/>
    </font>
    <font>
      <sz val="10"/>
      <name val="Arial"/>
      <family val="0"/>
    </font>
    <font>
      <i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trike/>
      <sz val="11"/>
      <color indexed="8"/>
      <name val="Times New Roman"/>
      <family val="1"/>
    </font>
    <font>
      <u val="single"/>
      <sz val="11"/>
      <color indexed="12"/>
      <name val="Czcionka tekstu podstawowego"/>
      <family val="2"/>
    </font>
    <font>
      <b/>
      <sz val="11.5"/>
      <color indexed="8"/>
      <name val="Times New Roman"/>
      <family val="1"/>
    </font>
    <font>
      <b/>
      <sz val="10.5"/>
      <color indexed="8"/>
      <name val="Times New Roman"/>
      <family val="1"/>
    </font>
    <font>
      <b/>
      <strike/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u val="single"/>
      <sz val="9"/>
      <color indexed="8"/>
      <name val="Czcionka tekstu podstawowego"/>
      <family val="2"/>
    </font>
    <font>
      <sz val="8"/>
      <name val="Tahoma"/>
      <family val="2"/>
    </font>
    <font>
      <b/>
      <u val="single"/>
      <sz val="11"/>
      <color indexed="8"/>
      <name val="Times New Roman"/>
      <family val="1"/>
    </font>
    <font>
      <i/>
      <sz val="10"/>
      <name val="Arial"/>
      <family val="2"/>
    </font>
    <font>
      <sz val="9"/>
      <color indexed="8"/>
      <name val="Czcionka tekstu podstawowego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7.5"/>
      <color indexed="8"/>
      <name val="Times New Roman"/>
      <family val="1"/>
    </font>
    <font>
      <vertAlign val="superscript"/>
      <sz val="7.5"/>
      <color indexed="8"/>
      <name val="Times New Roman"/>
      <family val="1"/>
    </font>
    <font>
      <sz val="7.5"/>
      <color indexed="8"/>
      <name val="Times New Roman"/>
      <family val="1"/>
    </font>
    <font>
      <sz val="8"/>
      <color indexed="8"/>
      <name val="Tahoma"/>
      <family val="2"/>
    </font>
    <font>
      <vertAlign val="superscript"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8"/>
      <color indexed="8"/>
      <name val="Calibri"/>
      <family val="2"/>
    </font>
    <font>
      <b/>
      <vertAlign val="superscript"/>
      <sz val="11"/>
      <color indexed="8"/>
      <name val="Times New Roman"/>
      <family val="1"/>
    </font>
    <font>
      <i/>
      <sz val="9"/>
      <color indexed="8"/>
      <name val="Czcionka tekstu podstawowego"/>
      <family val="2"/>
    </font>
    <font>
      <i/>
      <sz val="11"/>
      <color indexed="8"/>
      <name val="Times New Roman"/>
      <family val="1"/>
    </font>
    <font>
      <sz val="10"/>
      <color indexed="8"/>
      <name val="Czcionka tekstu podstawowego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8" borderId="0" applyNumberFormat="0" applyBorder="0" applyAlignment="0" applyProtection="0"/>
    <xf numFmtId="169" fontId="0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9" fillId="29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63" fillId="0" borderId="0">
      <alignment/>
      <protection/>
    </xf>
    <xf numFmtId="0" fontId="74" fillId="27" borderId="1" applyNumberFormat="0" applyAlignment="0" applyProtection="0"/>
    <xf numFmtId="9" fontId="1" fillId="0" borderId="0" applyFill="0" applyBorder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9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/>
    </xf>
    <xf numFmtId="0" fontId="4" fillId="33" borderId="13" xfId="0" applyNumberFormat="1" applyFont="1" applyFill="1" applyBorder="1" applyAlignment="1" applyProtection="1">
      <alignment/>
      <protection locked="0"/>
    </xf>
    <xf numFmtId="0" fontId="4" fillId="0" borderId="14" xfId="0" applyFont="1" applyBorder="1" applyAlignment="1">
      <alignment/>
    </xf>
    <xf numFmtId="0" fontId="4" fillId="34" borderId="12" xfId="0" applyFont="1" applyFill="1" applyBorder="1" applyAlignment="1">
      <alignment vertical="center"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3" fillId="34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164" fontId="4" fillId="0" borderId="0" xfId="0" applyNumberFormat="1" applyFont="1" applyBorder="1" applyAlignment="1" applyProtection="1">
      <alignment horizontal="left"/>
      <protection locked="0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justify"/>
      <protection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3" fillId="0" borderId="18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4" fillId="33" borderId="0" xfId="0" applyNumberFormat="1" applyFont="1" applyFill="1" applyBorder="1" applyAlignment="1" applyProtection="1">
      <alignment/>
      <protection locked="0"/>
    </xf>
    <xf numFmtId="0" fontId="3" fillId="0" borderId="11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3" fillId="0" borderId="0" xfId="0" applyFont="1" applyFill="1" applyBorder="1" applyAlignment="1">
      <alignment/>
    </xf>
    <xf numFmtId="10" fontId="4" fillId="0" borderId="0" xfId="0" applyNumberFormat="1" applyFont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wrapText="1"/>
    </xf>
    <xf numFmtId="0" fontId="11" fillId="0" borderId="18" xfId="0" applyFont="1" applyBorder="1" applyAlignment="1">
      <alignment/>
    </xf>
    <xf numFmtId="0" fontId="3" fillId="0" borderId="2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5" xfId="0" applyFont="1" applyBorder="1" applyAlignment="1">
      <alignment/>
    </xf>
    <xf numFmtId="0" fontId="4" fillId="0" borderId="0" xfId="0" applyFont="1" applyFill="1" applyBorder="1" applyAlignment="1">
      <alignment/>
    </xf>
    <xf numFmtId="166" fontId="4" fillId="0" borderId="0" xfId="0" applyNumberFormat="1" applyFont="1" applyBorder="1" applyAlignment="1" applyProtection="1">
      <alignment/>
      <protection/>
    </xf>
    <xf numFmtId="0" fontId="11" fillId="0" borderId="17" xfId="0" applyFont="1" applyBorder="1" applyAlignment="1">
      <alignment/>
    </xf>
    <xf numFmtId="0" fontId="4" fillId="0" borderId="11" xfId="0" applyFont="1" applyFill="1" applyBorder="1" applyAlignment="1">
      <alignment/>
    </xf>
    <xf numFmtId="0" fontId="11" fillId="0" borderId="11" xfId="0" applyFont="1" applyBorder="1" applyAlignment="1">
      <alignment/>
    </xf>
    <xf numFmtId="166" fontId="4" fillId="0" borderId="11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 locked="0"/>
    </xf>
    <xf numFmtId="0" fontId="4" fillId="33" borderId="11" xfId="0" applyNumberFormat="1" applyFont="1" applyFill="1" applyBorder="1" applyAlignment="1" applyProtection="1">
      <alignment/>
      <protection locked="0"/>
    </xf>
    <xf numFmtId="0" fontId="11" fillId="0" borderId="19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 applyProtection="1">
      <alignment/>
      <protection locked="0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 applyProtection="1">
      <alignment horizontal="left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3" xfId="0" applyFont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13" fillId="34" borderId="11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3" fillId="34" borderId="18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34" borderId="11" xfId="0" applyFont="1" applyFill="1" applyBorder="1" applyAlignment="1">
      <alignment vertical="center"/>
    </xf>
    <xf numFmtId="0" fontId="3" fillId="0" borderId="12" xfId="0" applyFont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165" fontId="4" fillId="34" borderId="0" xfId="0" applyNumberFormat="1" applyFont="1" applyFill="1" applyBorder="1" applyAlignment="1">
      <alignment/>
    </xf>
    <xf numFmtId="165" fontId="4" fillId="34" borderId="16" xfId="0" applyNumberFormat="1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14" fillId="0" borderId="0" xfId="0" applyFont="1" applyBorder="1" applyAlignment="1">
      <alignment/>
    </xf>
    <xf numFmtId="167" fontId="0" fillId="0" borderId="0" xfId="0" applyNumberFormat="1" applyAlignment="1">
      <alignment/>
    </xf>
    <xf numFmtId="0" fontId="16" fillId="0" borderId="0" xfId="0" applyFont="1" applyAlignment="1">
      <alignment/>
    </xf>
    <xf numFmtId="167" fontId="0" fillId="0" borderId="0" xfId="0" applyNumberFormat="1" applyFont="1" applyAlignment="1">
      <alignment/>
    </xf>
    <xf numFmtId="0" fontId="0" fillId="0" borderId="22" xfId="0" applyBorder="1" applyAlignment="1" applyProtection="1">
      <alignment/>
      <protection locked="0"/>
    </xf>
    <xf numFmtId="168" fontId="18" fillId="0" borderId="22" xfId="0" applyNumberFormat="1" applyFont="1" applyBorder="1" applyAlignment="1" applyProtection="1">
      <alignment/>
      <protection locked="0"/>
    </xf>
    <xf numFmtId="0" fontId="19" fillId="0" borderId="22" xfId="0" applyFont="1" applyBorder="1" applyAlignment="1" applyProtection="1">
      <alignment/>
      <protection locked="0"/>
    </xf>
    <xf numFmtId="49" fontId="19" fillId="0" borderId="22" xfId="0" applyNumberFormat="1" applyFont="1" applyBorder="1" applyAlignment="1" applyProtection="1">
      <alignment/>
      <protection locked="0"/>
    </xf>
    <xf numFmtId="166" fontId="19" fillId="0" borderId="22" xfId="0" applyNumberFormat="1" applyFont="1" applyBorder="1" applyAlignment="1" applyProtection="1">
      <alignment/>
      <protection locked="0"/>
    </xf>
    <xf numFmtId="49" fontId="19" fillId="0" borderId="22" xfId="0" applyNumberFormat="1" applyFont="1" applyBorder="1" applyAlignment="1" applyProtection="1">
      <alignment vertical="center" wrapText="1"/>
      <protection locked="0"/>
    </xf>
    <xf numFmtId="168" fontId="19" fillId="0" borderId="22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9" fillId="0" borderId="22" xfId="0" applyFont="1" applyFill="1" applyBorder="1" applyAlignment="1" applyProtection="1">
      <alignment/>
      <protection locked="0"/>
    </xf>
    <xf numFmtId="49" fontId="19" fillId="0" borderId="22" xfId="0" applyNumberFormat="1" applyFont="1" applyFill="1" applyBorder="1" applyAlignment="1" applyProtection="1">
      <alignment/>
      <protection locked="0"/>
    </xf>
    <xf numFmtId="166" fontId="19" fillId="0" borderId="22" xfId="0" applyNumberFormat="1" applyFont="1" applyFill="1" applyBorder="1" applyAlignment="1" applyProtection="1">
      <alignment/>
      <protection locked="0"/>
    </xf>
    <xf numFmtId="49" fontId="19" fillId="0" borderId="22" xfId="0" applyNumberFormat="1" applyFont="1" applyFill="1" applyBorder="1" applyAlignment="1" applyProtection="1">
      <alignment wrapText="1"/>
      <protection locked="0"/>
    </xf>
    <xf numFmtId="168" fontId="19" fillId="0" borderId="22" xfId="0" applyNumberFormat="1" applyFont="1" applyFill="1" applyBorder="1" applyAlignment="1" applyProtection="1">
      <alignment horizontal="right"/>
      <protection locked="0"/>
    </xf>
    <xf numFmtId="168" fontId="19" fillId="0" borderId="22" xfId="0" applyNumberFormat="1" applyFont="1" applyFill="1" applyBorder="1" applyAlignment="1" applyProtection="1">
      <alignment/>
      <protection locked="0"/>
    </xf>
    <xf numFmtId="169" fontId="24" fillId="35" borderId="22" xfId="42" applyFont="1" applyFill="1" applyBorder="1" applyAlignment="1" applyProtection="1">
      <alignment horizontal="center" vertical="center" textRotation="90" wrapText="1"/>
      <protection/>
    </xf>
    <xf numFmtId="169" fontId="0" fillId="0" borderId="0" xfId="42" applyFont="1" applyFill="1" applyBorder="1" applyAlignment="1" applyProtection="1">
      <alignment/>
      <protection/>
    </xf>
    <xf numFmtId="0" fontId="23" fillId="35" borderId="22" xfId="0" applyFont="1" applyFill="1" applyBorder="1" applyAlignment="1">
      <alignment horizontal="center" vertical="center"/>
    </xf>
    <xf numFmtId="0" fontId="23" fillId="35" borderId="22" xfId="0" applyNumberFormat="1" applyFont="1" applyFill="1" applyBorder="1" applyAlignment="1">
      <alignment horizontal="center" vertical="center"/>
    </xf>
    <xf numFmtId="49" fontId="18" fillId="0" borderId="22" xfId="0" applyNumberFormat="1" applyFont="1" applyBorder="1" applyAlignment="1" applyProtection="1">
      <alignment/>
      <protection locked="0"/>
    </xf>
    <xf numFmtId="166" fontId="18" fillId="0" borderId="22" xfId="0" applyNumberFormat="1" applyFont="1" applyBorder="1" applyAlignment="1" applyProtection="1">
      <alignment/>
      <protection locked="0"/>
    </xf>
    <xf numFmtId="168" fontId="18" fillId="0" borderId="22" xfId="0" applyNumberFormat="1" applyFont="1" applyBorder="1" applyAlignment="1" applyProtection="1">
      <alignment horizontal="right"/>
      <protection locked="0"/>
    </xf>
    <xf numFmtId="168" fontId="0" fillId="0" borderId="22" xfId="0" applyNumberFormat="1" applyBorder="1" applyAlignment="1" applyProtection="1">
      <alignment/>
      <protection locked="0"/>
    </xf>
    <xf numFmtId="2" fontId="18" fillId="0" borderId="22" xfId="0" applyNumberFormat="1" applyFont="1" applyBorder="1" applyAlignment="1" applyProtection="1">
      <alignment/>
      <protection locked="0"/>
    </xf>
    <xf numFmtId="2" fontId="18" fillId="0" borderId="23" xfId="0" applyNumberFormat="1" applyFont="1" applyBorder="1" applyAlignment="1" applyProtection="1">
      <alignment/>
      <protection locked="0"/>
    </xf>
    <xf numFmtId="0" fontId="29" fillId="0" borderId="0" xfId="0" applyFont="1" applyFill="1" applyAlignment="1">
      <alignment horizontal="right"/>
    </xf>
    <xf numFmtId="4" fontId="18" fillId="0" borderId="24" xfId="0" applyNumberFormat="1" applyFont="1" applyFill="1" applyBorder="1" applyAlignment="1">
      <alignment/>
    </xf>
    <xf numFmtId="4" fontId="18" fillId="0" borderId="25" xfId="0" applyNumberFormat="1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6" xfId="0" applyFill="1" applyBorder="1" applyAlignment="1">
      <alignment/>
    </xf>
    <xf numFmtId="0" fontId="18" fillId="34" borderId="15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3" fillId="0" borderId="0" xfId="0" applyFont="1" applyAlignment="1">
      <alignment/>
    </xf>
    <xf numFmtId="0" fontId="4" fillId="35" borderId="22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 vertical="center"/>
    </xf>
    <xf numFmtId="0" fontId="4" fillId="35" borderId="22" xfId="0" applyFont="1" applyFill="1" applyBorder="1" applyAlignment="1" applyProtection="1">
      <alignment horizontal="center" vertical="center"/>
      <protection/>
    </xf>
    <xf numFmtId="0" fontId="4" fillId="35" borderId="2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 locked="0"/>
    </xf>
    <xf numFmtId="0" fontId="4" fillId="0" borderId="22" xfId="0" applyFont="1" applyBorder="1" applyAlignment="1" applyProtection="1">
      <alignment/>
      <protection locked="0"/>
    </xf>
    <xf numFmtId="4" fontId="4" fillId="0" borderId="22" xfId="0" applyNumberFormat="1" applyFont="1" applyBorder="1" applyAlignment="1" applyProtection="1">
      <alignment/>
      <protection locked="0"/>
    </xf>
    <xf numFmtId="4" fontId="4" fillId="0" borderId="23" xfId="0" applyNumberFormat="1" applyFont="1" applyBorder="1" applyAlignment="1" applyProtection="1">
      <alignment/>
      <protection locked="0"/>
    </xf>
    <xf numFmtId="4" fontId="4" fillId="0" borderId="25" xfId="0" applyNumberFormat="1" applyFont="1" applyBorder="1" applyAlignment="1">
      <alignment/>
    </xf>
    <xf numFmtId="0" fontId="0" fillId="0" borderId="0" xfId="0" applyBorder="1" applyAlignment="1">
      <alignment/>
    </xf>
    <xf numFmtId="4" fontId="4" fillId="0" borderId="25" xfId="0" applyNumberFormat="1" applyFont="1" applyBorder="1" applyAlignment="1" applyProtection="1">
      <alignment/>
      <protection locked="0"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8" fillId="34" borderId="22" xfId="0" applyFont="1" applyFill="1" applyBorder="1" applyAlignment="1" applyProtection="1">
      <alignment horizontal="center" wrapText="1"/>
      <protection/>
    </xf>
    <xf numFmtId="0" fontId="31" fillId="34" borderId="22" xfId="0" applyFont="1" applyFill="1" applyBorder="1" applyAlignment="1" applyProtection="1">
      <alignment horizontal="center"/>
      <protection/>
    </xf>
    <xf numFmtId="0" fontId="32" fillId="34" borderId="22" xfId="0" applyFont="1" applyFill="1" applyBorder="1" applyAlignment="1" applyProtection="1">
      <alignment horizontal="left"/>
      <protection/>
    </xf>
    <xf numFmtId="0" fontId="8" fillId="34" borderId="22" xfId="0" applyFont="1" applyFill="1" applyBorder="1" applyAlignment="1" applyProtection="1">
      <alignment/>
      <protection/>
    </xf>
    <xf numFmtId="4" fontId="4" fillId="34" borderId="22" xfId="0" applyNumberFormat="1" applyFont="1" applyFill="1" applyBorder="1" applyAlignment="1" applyProtection="1">
      <alignment/>
      <protection/>
    </xf>
    <xf numFmtId="0" fontId="10" fillId="34" borderId="22" xfId="0" applyFont="1" applyFill="1" applyBorder="1" applyAlignment="1" applyProtection="1">
      <alignment/>
      <protection/>
    </xf>
    <xf numFmtId="0" fontId="10" fillId="34" borderId="22" xfId="0" applyFont="1" applyFill="1" applyBorder="1" applyAlignment="1" applyProtection="1">
      <alignment wrapText="1"/>
      <protection/>
    </xf>
    <xf numFmtId="0" fontId="10" fillId="34" borderId="22" xfId="0" applyFont="1" applyFill="1" applyBorder="1" applyAlignment="1" applyProtection="1">
      <alignment horizontal="right" vertical="center"/>
      <protection/>
    </xf>
    <xf numFmtId="0" fontId="10" fillId="34" borderId="22" xfId="0" applyFont="1" applyFill="1" applyBorder="1" applyAlignment="1" applyProtection="1">
      <alignment horizontal="right"/>
      <protection/>
    </xf>
    <xf numFmtId="0" fontId="24" fillId="0" borderId="0" xfId="0" applyFont="1" applyAlignment="1">
      <alignment/>
    </xf>
    <xf numFmtId="0" fontId="33" fillId="35" borderId="22" xfId="0" applyFont="1" applyFill="1" applyBorder="1" applyAlignment="1">
      <alignment horizontal="center" vertical="center"/>
    </xf>
    <xf numFmtId="0" fontId="35" fillId="35" borderId="22" xfId="0" applyFont="1" applyFill="1" applyBorder="1" applyAlignment="1">
      <alignment/>
    </xf>
    <xf numFmtId="0" fontId="24" fillId="35" borderId="22" xfId="0" applyFont="1" applyFill="1" applyBorder="1" applyAlignment="1">
      <alignment horizontal="center" vertical="center"/>
    </xf>
    <xf numFmtId="0" fontId="24" fillId="0" borderId="22" xfId="0" applyFont="1" applyBorder="1" applyAlignment="1" applyProtection="1">
      <alignment wrapText="1"/>
      <protection locked="0"/>
    </xf>
    <xf numFmtId="0" fontId="11" fillId="0" borderId="22" xfId="0" applyFont="1" applyBorder="1" applyAlignment="1" applyProtection="1">
      <alignment wrapText="1"/>
      <protection locked="0"/>
    </xf>
    <xf numFmtId="4" fontId="4" fillId="0" borderId="22" xfId="0" applyNumberFormat="1" applyFont="1" applyFill="1" applyBorder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24" fillId="0" borderId="22" xfId="0" applyFont="1" applyBorder="1" applyAlignment="1">
      <alignment horizontal="left" vertical="center" wrapText="1"/>
    </xf>
    <xf numFmtId="4" fontId="4" fillId="0" borderId="23" xfId="0" applyNumberFormat="1" applyFont="1" applyFill="1" applyBorder="1" applyAlignment="1" applyProtection="1">
      <alignment/>
      <protection locked="0"/>
    </xf>
    <xf numFmtId="0" fontId="23" fillId="35" borderId="22" xfId="0" applyFont="1" applyFill="1" applyBorder="1" applyAlignment="1">
      <alignment vertical="center"/>
    </xf>
    <xf numFmtId="0" fontId="4" fillId="0" borderId="26" xfId="0" applyFont="1" applyBorder="1" applyAlignment="1">
      <alignment/>
    </xf>
    <xf numFmtId="4" fontId="4" fillId="0" borderId="22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/>
      <protection/>
    </xf>
    <xf numFmtId="4" fontId="4" fillId="0" borderId="23" xfId="0" applyNumberFormat="1" applyFont="1" applyBorder="1" applyAlignment="1" applyProtection="1">
      <alignment/>
      <protection/>
    </xf>
    <xf numFmtId="0" fontId="24" fillId="35" borderId="22" xfId="0" applyFont="1" applyFill="1" applyBorder="1" applyAlignment="1">
      <alignment vertical="center" wrapText="1"/>
    </xf>
    <xf numFmtId="0" fontId="24" fillId="0" borderId="26" xfId="0" applyFont="1" applyBorder="1" applyAlignment="1">
      <alignment/>
    </xf>
    <xf numFmtId="0" fontId="30" fillId="0" borderId="0" xfId="0" applyFont="1" applyAlignment="1">
      <alignment/>
    </xf>
    <xf numFmtId="0" fontId="24" fillId="35" borderId="22" xfId="0" applyFont="1" applyFill="1" applyBorder="1" applyAlignment="1">
      <alignment wrapText="1"/>
    </xf>
    <xf numFmtId="0" fontId="24" fillId="0" borderId="0" xfId="0" applyFont="1" applyAlignment="1">
      <alignment horizontal="justify" vertical="center" wrapText="1"/>
    </xf>
    <xf numFmtId="0" fontId="38" fillId="35" borderId="22" xfId="0" applyFont="1" applyFill="1" applyBorder="1" applyAlignment="1">
      <alignment horizontal="center" vertical="center" wrapText="1"/>
    </xf>
    <xf numFmtId="0" fontId="4" fillId="0" borderId="22" xfId="0" applyFont="1" applyBorder="1" applyAlignment="1" applyProtection="1">
      <alignment wrapText="1"/>
      <protection locked="0"/>
    </xf>
    <xf numFmtId="2" fontId="4" fillId="0" borderId="22" xfId="0" applyNumberFormat="1" applyFont="1" applyBorder="1" applyAlignment="1" applyProtection="1">
      <alignment/>
      <protection locked="0"/>
    </xf>
    <xf numFmtId="4" fontId="11" fillId="0" borderId="22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11" fillId="0" borderId="0" xfId="0" applyNumberFormat="1" applyFont="1" applyBorder="1" applyAlignment="1" applyProtection="1">
      <alignment/>
      <protection locked="0"/>
    </xf>
    <xf numFmtId="0" fontId="38" fillId="35" borderId="12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0" fillId="35" borderId="22" xfId="0" applyFont="1" applyFill="1" applyBorder="1" applyAlignment="1">
      <alignment horizontal="center" vertical="center"/>
    </xf>
    <xf numFmtId="0" fontId="30" fillId="35" borderId="12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11" fillId="0" borderId="22" xfId="0" applyFont="1" applyBorder="1" applyAlignment="1" applyProtection="1">
      <alignment/>
      <protection locked="0"/>
    </xf>
    <xf numFmtId="4" fontId="11" fillId="0" borderId="22" xfId="0" applyNumberFormat="1" applyFont="1" applyBorder="1" applyAlignment="1" applyProtection="1">
      <alignment horizontal="right"/>
      <protection locked="0"/>
    </xf>
    <xf numFmtId="4" fontId="11" fillId="0" borderId="12" xfId="0" applyNumberFormat="1" applyFont="1" applyBorder="1" applyAlignment="1" applyProtection="1">
      <alignment horizontal="right"/>
      <protection locked="0"/>
    </xf>
    <xf numFmtId="2" fontId="11" fillId="0" borderId="22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0" fillId="0" borderId="0" xfId="0" applyFont="1" applyAlignment="1">
      <alignment/>
    </xf>
    <xf numFmtId="0" fontId="29" fillId="0" borderId="0" xfId="0" applyFont="1" applyAlignment="1">
      <alignment/>
    </xf>
    <xf numFmtId="0" fontId="12" fillId="35" borderId="22" xfId="0" applyFont="1" applyFill="1" applyBorder="1" applyAlignment="1">
      <alignment horizontal="center" vertical="center"/>
    </xf>
    <xf numFmtId="0" fontId="12" fillId="35" borderId="22" xfId="0" applyFont="1" applyFill="1" applyBorder="1" applyAlignment="1">
      <alignment horizontal="center"/>
    </xf>
    <xf numFmtId="0" fontId="42" fillId="35" borderId="22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4" fillId="0" borderId="0" xfId="0" applyFont="1" applyAlignment="1" applyProtection="1">
      <alignment horizontal="justify" wrapText="1"/>
      <protection locked="0"/>
    </xf>
    <xf numFmtId="0" fontId="4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0" xfId="0" applyAlignment="1">
      <alignment horizontal="justify"/>
    </xf>
    <xf numFmtId="0" fontId="28" fillId="0" borderId="0" xfId="0" applyFont="1" applyAlignment="1">
      <alignment horizontal="center" vertical="top"/>
    </xf>
    <xf numFmtId="0" fontId="4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42" fillId="0" borderId="0" xfId="0" applyFont="1" applyBorder="1" applyAlignment="1" applyProtection="1">
      <alignment horizontal="center"/>
      <protection locked="0"/>
    </xf>
    <xf numFmtId="49" fontId="0" fillId="0" borderId="0" xfId="0" applyNumberFormat="1" applyAlignment="1">
      <alignment/>
    </xf>
    <xf numFmtId="167" fontId="19" fillId="0" borderId="22" xfId="0" applyNumberFormat="1" applyFont="1" applyBorder="1" applyAlignment="1" applyProtection="1">
      <alignment/>
      <protection locked="0"/>
    </xf>
    <xf numFmtId="0" fontId="19" fillId="0" borderId="22" xfId="0" applyFont="1" applyBorder="1" applyAlignment="1" applyProtection="1">
      <alignment wrapText="1"/>
      <protection locked="0"/>
    </xf>
    <xf numFmtId="168" fontId="19" fillId="0" borderId="22" xfId="0" applyNumberFormat="1" applyFont="1" applyBorder="1" applyAlignment="1" applyProtection="1">
      <alignment/>
      <protection locked="0"/>
    </xf>
    <xf numFmtId="168" fontId="19" fillId="0" borderId="23" xfId="0" applyNumberFormat="1" applyFont="1" applyBorder="1" applyAlignment="1" applyProtection="1">
      <alignment/>
      <protection locked="0"/>
    </xf>
    <xf numFmtId="0" fontId="19" fillId="0" borderId="0" xfId="0" applyFont="1" applyAlignment="1">
      <alignment/>
    </xf>
    <xf numFmtId="167" fontId="19" fillId="0" borderId="0" xfId="0" applyNumberFormat="1" applyFont="1" applyAlignment="1">
      <alignment/>
    </xf>
    <xf numFmtId="0" fontId="21" fillId="0" borderId="0" xfId="0" applyFont="1" applyFill="1" applyAlignment="1">
      <alignment horizontal="right"/>
    </xf>
    <xf numFmtId="168" fontId="19" fillId="0" borderId="24" xfId="0" applyNumberFormat="1" applyFont="1" applyFill="1" applyBorder="1" applyAlignment="1">
      <alignment/>
    </xf>
    <xf numFmtId="168" fontId="19" fillId="0" borderId="25" xfId="0" applyNumberFormat="1" applyFont="1" applyFill="1" applyBorder="1" applyAlignment="1">
      <alignment/>
    </xf>
    <xf numFmtId="0" fontId="46" fillId="35" borderId="22" xfId="0" applyFont="1" applyFill="1" applyBorder="1" applyAlignment="1">
      <alignment horizontal="center" vertical="center" textRotation="90" wrapText="1"/>
    </xf>
    <xf numFmtId="167" fontId="46" fillId="35" borderId="22" xfId="0" applyNumberFormat="1" applyFont="1" applyFill="1" applyBorder="1" applyAlignment="1">
      <alignment horizontal="center" vertical="center" textRotation="90" wrapText="1"/>
    </xf>
    <xf numFmtId="0" fontId="45" fillId="35" borderId="22" xfId="0" applyFont="1" applyFill="1" applyBorder="1" applyAlignment="1">
      <alignment horizontal="center" vertical="center"/>
    </xf>
    <xf numFmtId="0" fontId="45" fillId="35" borderId="22" xfId="0" applyNumberFormat="1" applyFont="1" applyFill="1" applyBorder="1" applyAlignment="1">
      <alignment horizontal="center" vertical="center"/>
    </xf>
    <xf numFmtId="0" fontId="0" fillId="0" borderId="11" xfId="0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165" fontId="4" fillId="34" borderId="22" xfId="0" applyNumberFormat="1" applyFont="1" applyFill="1" applyBorder="1" applyAlignment="1">
      <alignment horizontal="right"/>
    </xf>
    <xf numFmtId="0" fontId="3" fillId="34" borderId="21" xfId="0" applyFont="1" applyFill="1" applyBorder="1" applyAlignment="1">
      <alignment horizontal="justify"/>
    </xf>
    <xf numFmtId="0" fontId="3" fillId="34" borderId="21" xfId="0" applyFont="1" applyFill="1" applyBorder="1" applyAlignment="1">
      <alignment horizontal="justify" vertical="center"/>
    </xf>
    <xf numFmtId="165" fontId="4" fillId="0" borderId="22" xfId="0" applyNumberFormat="1" applyFont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3" fillId="0" borderId="13" xfId="0" applyFont="1" applyBorder="1" applyAlignment="1" applyProtection="1">
      <alignment/>
      <protection locked="0"/>
    </xf>
    <xf numFmtId="0" fontId="3" fillId="0" borderId="19" xfId="0" applyFont="1" applyBorder="1" applyAlignment="1">
      <alignment/>
    </xf>
    <xf numFmtId="165" fontId="4" fillId="0" borderId="27" xfId="0" applyNumberFormat="1" applyFont="1" applyBorder="1" applyAlignment="1" applyProtection="1">
      <alignment/>
      <protection locked="0"/>
    </xf>
    <xf numFmtId="0" fontId="3" fillId="34" borderId="14" xfId="0" applyFont="1" applyFill="1" applyBorder="1" applyAlignment="1">
      <alignment/>
    </xf>
    <xf numFmtId="49" fontId="4" fillId="34" borderId="22" xfId="0" applyNumberFormat="1" applyFont="1" applyFill="1" applyBorder="1" applyAlignment="1">
      <alignment horizontal="right"/>
    </xf>
    <xf numFmtId="165" fontId="10" fillId="0" borderId="0" xfId="0" applyNumberFormat="1" applyFont="1" applyBorder="1" applyAlignment="1" applyProtection="1">
      <alignment horizontal="right" vertical="center"/>
      <protection locked="0"/>
    </xf>
    <xf numFmtId="165" fontId="10" fillId="0" borderId="0" xfId="0" applyNumberFormat="1" applyFont="1" applyBorder="1" applyAlignment="1" applyProtection="1">
      <alignment horizontal="left" vertical="center"/>
      <protection/>
    </xf>
    <xf numFmtId="10" fontId="10" fillId="0" borderId="0" xfId="0" applyNumberFormat="1" applyFont="1" applyBorder="1" applyAlignment="1" applyProtection="1">
      <alignment horizontal="right" vertical="center"/>
      <protection locked="0"/>
    </xf>
    <xf numFmtId="165" fontId="8" fillId="0" borderId="16" xfId="0" applyNumberFormat="1" applyFont="1" applyBorder="1" applyAlignment="1" applyProtection="1">
      <alignment/>
      <protection/>
    </xf>
    <xf numFmtId="165" fontId="10" fillId="0" borderId="11" xfId="0" applyNumberFormat="1" applyFont="1" applyBorder="1" applyAlignment="1" applyProtection="1">
      <alignment vertical="center"/>
      <protection locked="0"/>
    </xf>
    <xf numFmtId="165" fontId="10" fillId="0" borderId="11" xfId="0" applyNumberFormat="1" applyFont="1" applyBorder="1" applyAlignment="1" applyProtection="1">
      <alignment horizontal="left" vertical="center"/>
      <protection/>
    </xf>
    <xf numFmtId="10" fontId="10" fillId="0" borderId="11" xfId="0" applyNumberFormat="1" applyFont="1" applyBorder="1" applyAlignment="1" applyProtection="1">
      <alignment horizontal="right" vertical="center"/>
      <protection locked="0"/>
    </xf>
    <xf numFmtId="165" fontId="8" fillId="0" borderId="19" xfId="0" applyNumberFormat="1" applyFont="1" applyBorder="1" applyAlignment="1" applyProtection="1">
      <alignment vertical="center"/>
      <protection/>
    </xf>
    <xf numFmtId="0" fontId="3" fillId="0" borderId="21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Border="1" applyAlignment="1" applyProtection="1">
      <alignment horizontal="left"/>
      <protection/>
    </xf>
    <xf numFmtId="165" fontId="4" fillId="0" borderId="20" xfId="0" applyNumberFormat="1" applyFont="1" applyBorder="1" applyAlignment="1" applyProtection="1">
      <alignment horizontal="right"/>
      <protection locked="0"/>
    </xf>
    <xf numFmtId="0" fontId="4" fillId="0" borderId="20" xfId="0" applyFont="1" applyBorder="1" applyAlignment="1">
      <alignment/>
    </xf>
    <xf numFmtId="0" fontId="3" fillId="0" borderId="21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right"/>
      <protection/>
    </xf>
    <xf numFmtId="164" fontId="4" fillId="0" borderId="0" xfId="0" applyNumberFormat="1" applyFont="1" applyBorder="1" applyAlignment="1" applyProtection="1">
      <alignment/>
      <protection locked="0"/>
    </xf>
    <xf numFmtId="0" fontId="6" fillId="0" borderId="16" xfId="44" applyNumberFormat="1" applyFont="1" applyFill="1" applyBorder="1" applyAlignment="1" applyProtection="1">
      <alignment/>
      <protection locked="0"/>
    </xf>
    <xf numFmtId="0" fontId="4" fillId="0" borderId="28" xfId="0" applyFont="1" applyBorder="1" applyAlignment="1" applyProtection="1">
      <alignment horizontal="justify" vertical="center" wrapText="1"/>
      <protection locked="0"/>
    </xf>
    <xf numFmtId="0" fontId="4" fillId="0" borderId="16" xfId="0" applyFont="1" applyBorder="1" applyAlignment="1" applyProtection="1">
      <alignment horizontal="left"/>
      <protection locked="0"/>
    </xf>
    <xf numFmtId="49" fontId="4" fillId="0" borderId="19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33" borderId="15" xfId="0" applyFont="1" applyFill="1" applyBorder="1" applyAlignment="1" applyProtection="1">
      <alignment/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28" fillId="0" borderId="22" xfId="0" applyFont="1" applyBorder="1" applyAlignment="1">
      <alignment horizontal="center" vertical="center"/>
    </xf>
    <xf numFmtId="0" fontId="11" fillId="0" borderId="22" xfId="0" applyFont="1" applyFill="1" applyBorder="1" applyAlignment="1" applyProtection="1">
      <alignment/>
      <protection locked="0"/>
    </xf>
    <xf numFmtId="0" fontId="4" fillId="0" borderId="0" xfId="0" applyFont="1" applyBorder="1" applyAlignment="1">
      <alignment horizontal="justify" wrapText="1"/>
    </xf>
    <xf numFmtId="0" fontId="23" fillId="35" borderId="22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 applyProtection="1">
      <alignment/>
      <protection locked="0"/>
    </xf>
    <xf numFmtId="0" fontId="11" fillId="0" borderId="22" xfId="0" applyFont="1" applyFill="1" applyBorder="1" applyAlignment="1" applyProtection="1">
      <alignment/>
      <protection/>
    </xf>
    <xf numFmtId="0" fontId="19" fillId="0" borderId="22" xfId="0" applyFont="1" applyFill="1" applyBorder="1" applyAlignment="1" applyProtection="1">
      <alignment/>
      <protection locked="0"/>
    </xf>
    <xf numFmtId="0" fontId="19" fillId="0" borderId="22" xfId="0" applyFont="1" applyFill="1" applyBorder="1" applyAlignment="1" applyProtection="1">
      <alignment/>
      <protection/>
    </xf>
    <xf numFmtId="0" fontId="21" fillId="0" borderId="22" xfId="0" applyFont="1" applyBorder="1" applyAlignment="1">
      <alignment horizontal="center" vertical="center"/>
    </xf>
    <xf numFmtId="0" fontId="45" fillId="35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 applyProtection="1">
      <alignment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20" xfId="0" applyFont="1" applyBorder="1" applyAlignment="1">
      <alignment horizontal="right"/>
    </xf>
    <xf numFmtId="0" fontId="11" fillId="0" borderId="0" xfId="0" applyFont="1" applyBorder="1" applyAlignment="1">
      <alignment horizontal="right" wrapText="1"/>
    </xf>
    <xf numFmtId="0" fontId="14" fillId="34" borderId="23" xfId="0" applyFont="1" applyFill="1" applyBorder="1" applyAlignment="1">
      <alignment horizontal="justify" wrapText="1"/>
    </xf>
    <xf numFmtId="0" fontId="30" fillId="34" borderId="27" xfId="0" applyFont="1" applyFill="1" applyBorder="1" applyAlignment="1">
      <alignment horizontal="justify" wrapText="1"/>
    </xf>
    <xf numFmtId="0" fontId="4" fillId="35" borderId="22" xfId="0" applyFont="1" applyFill="1" applyBorder="1" applyAlignment="1">
      <alignment horizontal="center"/>
    </xf>
    <xf numFmtId="0" fontId="4" fillId="35" borderId="22" xfId="0" applyFont="1" applyFill="1" applyBorder="1" applyAlignment="1" applyProtection="1">
      <alignment horizontal="center"/>
      <protection/>
    </xf>
    <xf numFmtId="0" fontId="33" fillId="35" borderId="22" xfId="0" applyFont="1" applyFill="1" applyBorder="1" applyAlignment="1">
      <alignment horizontal="center" vertical="center" wrapText="1"/>
    </xf>
    <xf numFmtId="0" fontId="33" fillId="35" borderId="22" xfId="0" applyFont="1" applyFill="1" applyBorder="1" applyAlignment="1">
      <alignment horizontal="center" vertical="center"/>
    </xf>
    <xf numFmtId="0" fontId="33" fillId="35" borderId="2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 applyProtection="1">
      <alignment horizontal="justify" wrapText="1"/>
      <protection locked="0"/>
    </xf>
    <xf numFmtId="0" fontId="23" fillId="0" borderId="2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 horizontal="justify" wrapText="1"/>
    </xf>
    <xf numFmtId="0" fontId="27" fillId="0" borderId="0" xfId="0" applyFont="1" applyBorder="1" applyAlignment="1">
      <alignment horizontal="right"/>
    </xf>
    <xf numFmtId="0" fontId="18" fillId="0" borderId="22" xfId="0" applyFont="1" applyBorder="1" applyAlignment="1" applyProtection="1">
      <alignment horizontal="center" vertical="center"/>
      <protection locked="0"/>
    </xf>
    <xf numFmtId="165" fontId="18" fillId="0" borderId="22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Border="1" applyAlignment="1">
      <alignment horizontal="justify" wrapText="1"/>
    </xf>
    <xf numFmtId="0" fontId="12" fillId="35" borderId="22" xfId="0" applyFont="1" applyFill="1" applyBorder="1" applyAlignment="1">
      <alignment horizontal="center" vertical="center"/>
    </xf>
    <xf numFmtId="0" fontId="12" fillId="35" borderId="22" xfId="0" applyFont="1" applyFill="1" applyBorder="1" applyAlignment="1">
      <alignment horizontal="center" vertical="center" wrapText="1"/>
    </xf>
    <xf numFmtId="165" fontId="18" fillId="0" borderId="22" xfId="0" applyNumberFormat="1" applyFont="1" applyBorder="1" applyAlignment="1" applyProtection="1">
      <alignment horizontal="right"/>
      <protection locked="0"/>
    </xf>
    <xf numFmtId="0" fontId="39" fillId="0" borderId="22" xfId="0" applyFont="1" applyBorder="1" applyAlignment="1">
      <alignment horizontal="center" vertical="center"/>
    </xf>
    <xf numFmtId="0" fontId="24" fillId="0" borderId="0" xfId="0" applyFont="1" applyBorder="1" applyAlignment="1">
      <alignment horizontal="justify" wrapText="1"/>
    </xf>
    <xf numFmtId="0" fontId="11" fillId="0" borderId="0" xfId="0" applyFont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5.emf" /><Relationship Id="rId3" Type="http://schemas.openxmlformats.org/officeDocument/2006/relationships/image" Target="../media/image9.emf" /><Relationship Id="rId4" Type="http://schemas.openxmlformats.org/officeDocument/2006/relationships/image" Target="../media/image10.emf" /><Relationship Id="rId5" Type="http://schemas.openxmlformats.org/officeDocument/2006/relationships/image" Target="../media/image11.emf" /><Relationship Id="rId6" Type="http://schemas.openxmlformats.org/officeDocument/2006/relationships/image" Target="../media/image12.emf" /><Relationship Id="rId7" Type="http://schemas.openxmlformats.org/officeDocument/2006/relationships/image" Target="../media/image13.emf" /><Relationship Id="rId8" Type="http://schemas.openxmlformats.org/officeDocument/2006/relationships/image" Target="../media/image14.emf" /><Relationship Id="rId9" Type="http://schemas.openxmlformats.org/officeDocument/2006/relationships/image" Target="../media/image6.emf" /><Relationship Id="rId10" Type="http://schemas.openxmlformats.org/officeDocument/2006/relationships/image" Target="../media/image1.emf" /><Relationship Id="rId11" Type="http://schemas.openxmlformats.org/officeDocument/2006/relationships/image" Target="../media/image2.emf" /><Relationship Id="rId12" Type="http://schemas.openxmlformats.org/officeDocument/2006/relationships/image" Target="../media/image3.emf" /><Relationship Id="rId13" Type="http://schemas.openxmlformats.org/officeDocument/2006/relationships/image" Target="../media/image4.emf" /><Relationship Id="rId1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17</xdr:col>
      <xdr:colOff>552450</xdr:colOff>
      <xdr:row>7</xdr:row>
      <xdr:rowOff>85725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77057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30</xdr:row>
      <xdr:rowOff>142875</xdr:rowOff>
    </xdr:from>
    <xdr:to>
      <xdr:col>6</xdr:col>
      <xdr:colOff>809625</xdr:colOff>
      <xdr:row>46</xdr:row>
      <xdr:rowOff>133350</xdr:rowOff>
    </xdr:to>
    <xdr:sp fLocksText="0">
      <xdr:nvSpPr>
        <xdr:cNvPr id="1" name="pole tekstowe 1"/>
        <xdr:cNvSpPr txBox="1">
          <a:spLocks noChangeArrowheads="1"/>
        </xdr:cNvSpPr>
      </xdr:nvSpPr>
      <xdr:spPr>
        <a:xfrm>
          <a:off x="57150" y="10248900"/>
          <a:ext cx="7639050" cy="3000375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Do czasu złożenia kolejnego wniosku o płatność zostaną wykonane, zgodnie z harmonogramem rzeczowo-finansowym , roboty budowlane w ramach kategorii wydatków numer  4 i 5. Beneficjent zakończy również działania związane z wyłonieniem wykonawcy na przeprowadzenie promocji projektu.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24</xdr:row>
      <xdr:rowOff>47625</xdr:rowOff>
    </xdr:from>
    <xdr:to>
      <xdr:col>6</xdr:col>
      <xdr:colOff>809625</xdr:colOff>
      <xdr:row>35</xdr:row>
      <xdr:rowOff>66675</xdr:rowOff>
    </xdr:to>
    <xdr:sp fLocksText="0">
      <xdr:nvSpPr>
        <xdr:cNvPr id="1" name="pole tekstowe 2"/>
        <xdr:cNvSpPr txBox="1">
          <a:spLocks noChangeArrowheads="1"/>
        </xdr:cNvSpPr>
      </xdr:nvSpPr>
      <xdr:spPr>
        <a:xfrm>
          <a:off x="95250" y="10191750"/>
          <a:ext cx="7210425" cy="2009775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 trakcie realizacji projektu nie stwierdzono problemów. Prace są wykonywane zgodnie z harmonogramem rzeczowo-finansowym realizacji projektu. </a:t>
          </a:r>
        </a:p>
      </xdr:txBody>
    </xdr:sp>
    <xdr:clientData/>
  </xdr:twoCellAnchor>
  <xdr:twoCellAnchor>
    <xdr:from>
      <xdr:col>0</xdr:col>
      <xdr:colOff>57150</xdr:colOff>
      <xdr:row>43</xdr:row>
      <xdr:rowOff>0</xdr:rowOff>
    </xdr:from>
    <xdr:to>
      <xdr:col>6</xdr:col>
      <xdr:colOff>781050</xdr:colOff>
      <xdr:row>52</xdr:row>
      <xdr:rowOff>104775</xdr:rowOff>
    </xdr:to>
    <xdr:sp fLocksText="0">
      <xdr:nvSpPr>
        <xdr:cNvPr id="2" name="pole tekstowe 3"/>
        <xdr:cNvSpPr txBox="1">
          <a:spLocks noChangeArrowheads="1"/>
        </xdr:cNvSpPr>
      </xdr:nvSpPr>
      <xdr:spPr>
        <a:xfrm>
          <a:off x="57150" y="14211300"/>
          <a:ext cx="7219950" cy="173355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0</xdr:col>
      <xdr:colOff>66675</xdr:colOff>
      <xdr:row>93</xdr:row>
      <xdr:rowOff>171450</xdr:rowOff>
    </xdr:from>
    <xdr:to>
      <xdr:col>6</xdr:col>
      <xdr:colOff>762000</xdr:colOff>
      <xdr:row>103</xdr:row>
      <xdr:rowOff>180975</xdr:rowOff>
    </xdr:to>
    <xdr:sp fLocksText="0">
      <xdr:nvSpPr>
        <xdr:cNvPr id="3" name="pole tekstowe 6"/>
        <xdr:cNvSpPr txBox="1">
          <a:spLocks noChangeArrowheads="1"/>
        </xdr:cNvSpPr>
      </xdr:nvSpPr>
      <xdr:spPr>
        <a:xfrm>
          <a:off x="66675" y="24469725"/>
          <a:ext cx="7191375" cy="1819275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0</xdr:col>
      <xdr:colOff>66675</xdr:colOff>
      <xdr:row>108</xdr:row>
      <xdr:rowOff>104775</xdr:rowOff>
    </xdr:from>
    <xdr:to>
      <xdr:col>6</xdr:col>
      <xdr:colOff>828675</xdr:colOff>
      <xdr:row>110</xdr:row>
      <xdr:rowOff>323850</xdr:rowOff>
    </xdr:to>
    <xdr:sp fLocksText="0">
      <xdr:nvSpPr>
        <xdr:cNvPr id="4" name="pole tekstowe 4"/>
        <xdr:cNvSpPr txBox="1">
          <a:spLocks noChangeArrowheads="1"/>
        </xdr:cNvSpPr>
      </xdr:nvSpPr>
      <xdr:spPr>
        <a:xfrm>
          <a:off x="66675" y="27946350"/>
          <a:ext cx="7258050" cy="981075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 danym okresie realizacji projektu nie zakładano wyłonienia wykonawcy.</a:t>
          </a:r>
        </a:p>
      </xdr:txBody>
    </xdr:sp>
    <xdr:clientData/>
  </xdr:twoCellAnchor>
  <xdr:twoCellAnchor>
    <xdr:from>
      <xdr:col>0</xdr:col>
      <xdr:colOff>57150</xdr:colOff>
      <xdr:row>117</xdr:row>
      <xdr:rowOff>142875</xdr:rowOff>
    </xdr:from>
    <xdr:to>
      <xdr:col>6</xdr:col>
      <xdr:colOff>790575</xdr:colOff>
      <xdr:row>121</xdr:row>
      <xdr:rowOff>161925</xdr:rowOff>
    </xdr:to>
    <xdr:sp fLocksText="0">
      <xdr:nvSpPr>
        <xdr:cNvPr id="5" name="pole tekstowe 5"/>
        <xdr:cNvSpPr txBox="1">
          <a:spLocks noChangeArrowheads="1"/>
        </xdr:cNvSpPr>
      </xdr:nvSpPr>
      <xdr:spPr>
        <a:xfrm>
          <a:off x="57150" y="31613475"/>
          <a:ext cx="7229475" cy="78105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 Urzędzie Gminy  w Miłej, ul. Słoneczna 5 ,51-001 Miła, w Wydziale Inwestycji</a:t>
          </a:r>
        </a:p>
      </xdr:txBody>
    </xdr:sp>
    <xdr:clientData/>
  </xdr:twoCellAnchor>
  <xdr:twoCellAnchor editAs="oneCell">
    <xdr:from>
      <xdr:col>0</xdr:col>
      <xdr:colOff>1695450</xdr:colOff>
      <xdr:row>74</xdr:row>
      <xdr:rowOff>123825</xdr:rowOff>
    </xdr:from>
    <xdr:to>
      <xdr:col>1</xdr:col>
      <xdr:colOff>447675</xdr:colOff>
      <xdr:row>75</xdr:row>
      <xdr:rowOff>171450</xdr:rowOff>
    </xdr:to>
    <xdr:pic>
      <xdr:nvPicPr>
        <xdr:cNvPr id="6" name="Option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20802600"/>
          <a:ext cx="657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666750</xdr:colOff>
      <xdr:row>74</xdr:row>
      <xdr:rowOff>123825</xdr:rowOff>
    </xdr:from>
    <xdr:to>
      <xdr:col>3</xdr:col>
      <xdr:colOff>438150</xdr:colOff>
      <xdr:row>75</xdr:row>
      <xdr:rowOff>171450</xdr:rowOff>
    </xdr:to>
    <xdr:pic>
      <xdr:nvPicPr>
        <xdr:cNvPr id="7" name="OptionButton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05175" y="2080260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619125</xdr:colOff>
      <xdr:row>74</xdr:row>
      <xdr:rowOff>123825</xdr:rowOff>
    </xdr:from>
    <xdr:to>
      <xdr:col>6</xdr:col>
      <xdr:colOff>838200</xdr:colOff>
      <xdr:row>75</xdr:row>
      <xdr:rowOff>171450</xdr:rowOff>
    </xdr:to>
    <xdr:pic>
      <xdr:nvPicPr>
        <xdr:cNvPr id="8" name="Option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5875" y="20802600"/>
          <a:ext cx="2238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1695450</xdr:colOff>
      <xdr:row>77</xdr:row>
      <xdr:rowOff>47625</xdr:rowOff>
    </xdr:from>
    <xdr:to>
      <xdr:col>1</xdr:col>
      <xdr:colOff>447675</xdr:colOff>
      <xdr:row>78</xdr:row>
      <xdr:rowOff>95250</xdr:rowOff>
    </xdr:to>
    <xdr:pic>
      <xdr:nvPicPr>
        <xdr:cNvPr id="9" name="Option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95450" y="21269325"/>
          <a:ext cx="657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1676400</xdr:colOff>
      <xdr:row>80</xdr:row>
      <xdr:rowOff>85725</xdr:rowOff>
    </xdr:from>
    <xdr:to>
      <xdr:col>1</xdr:col>
      <xdr:colOff>438150</xdr:colOff>
      <xdr:row>81</xdr:row>
      <xdr:rowOff>133350</xdr:rowOff>
    </xdr:to>
    <xdr:pic>
      <xdr:nvPicPr>
        <xdr:cNvPr id="10" name="OptionButton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76400" y="2185035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1695450</xdr:colOff>
      <xdr:row>83</xdr:row>
      <xdr:rowOff>47625</xdr:rowOff>
    </xdr:from>
    <xdr:to>
      <xdr:col>1</xdr:col>
      <xdr:colOff>447675</xdr:colOff>
      <xdr:row>84</xdr:row>
      <xdr:rowOff>95250</xdr:rowOff>
    </xdr:to>
    <xdr:pic>
      <xdr:nvPicPr>
        <xdr:cNvPr id="11" name="OptionButton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95450" y="22355175"/>
          <a:ext cx="657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666750</xdr:colOff>
      <xdr:row>77</xdr:row>
      <xdr:rowOff>47625</xdr:rowOff>
    </xdr:from>
    <xdr:to>
      <xdr:col>3</xdr:col>
      <xdr:colOff>438150</xdr:colOff>
      <xdr:row>78</xdr:row>
      <xdr:rowOff>95250</xdr:rowOff>
    </xdr:to>
    <xdr:pic>
      <xdr:nvPicPr>
        <xdr:cNvPr id="12" name="OptionButton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05175" y="21269325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619125</xdr:colOff>
      <xdr:row>83</xdr:row>
      <xdr:rowOff>47625</xdr:rowOff>
    </xdr:from>
    <xdr:to>
      <xdr:col>6</xdr:col>
      <xdr:colOff>838200</xdr:colOff>
      <xdr:row>84</xdr:row>
      <xdr:rowOff>95250</xdr:rowOff>
    </xdr:to>
    <xdr:pic>
      <xdr:nvPicPr>
        <xdr:cNvPr id="13" name="OptionButton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95875" y="22355175"/>
          <a:ext cx="2238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666750</xdr:colOff>
      <xdr:row>83</xdr:row>
      <xdr:rowOff>28575</xdr:rowOff>
    </xdr:from>
    <xdr:to>
      <xdr:col>3</xdr:col>
      <xdr:colOff>438150</xdr:colOff>
      <xdr:row>84</xdr:row>
      <xdr:rowOff>76200</xdr:rowOff>
    </xdr:to>
    <xdr:pic>
      <xdr:nvPicPr>
        <xdr:cNvPr id="14" name="OptionButton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05175" y="22336125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666750</xdr:colOff>
      <xdr:row>80</xdr:row>
      <xdr:rowOff>85725</xdr:rowOff>
    </xdr:from>
    <xdr:to>
      <xdr:col>3</xdr:col>
      <xdr:colOff>438150</xdr:colOff>
      <xdr:row>81</xdr:row>
      <xdr:rowOff>133350</xdr:rowOff>
    </xdr:to>
    <xdr:pic>
      <xdr:nvPicPr>
        <xdr:cNvPr id="15" name="OptionButton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05175" y="2185035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619125</xdr:colOff>
      <xdr:row>80</xdr:row>
      <xdr:rowOff>85725</xdr:rowOff>
    </xdr:from>
    <xdr:to>
      <xdr:col>6</xdr:col>
      <xdr:colOff>838200</xdr:colOff>
      <xdr:row>81</xdr:row>
      <xdr:rowOff>133350</xdr:rowOff>
    </xdr:to>
    <xdr:pic>
      <xdr:nvPicPr>
        <xdr:cNvPr id="16" name="OptionButton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95875" y="21850350"/>
          <a:ext cx="2238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600075</xdr:colOff>
      <xdr:row>77</xdr:row>
      <xdr:rowOff>47625</xdr:rowOff>
    </xdr:from>
    <xdr:to>
      <xdr:col>6</xdr:col>
      <xdr:colOff>819150</xdr:colOff>
      <xdr:row>78</xdr:row>
      <xdr:rowOff>95250</xdr:rowOff>
    </xdr:to>
    <xdr:pic>
      <xdr:nvPicPr>
        <xdr:cNvPr id="17" name="OptionButton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76825" y="21269325"/>
          <a:ext cx="2238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1695450</xdr:colOff>
      <xdr:row>89</xdr:row>
      <xdr:rowOff>47625</xdr:rowOff>
    </xdr:from>
    <xdr:to>
      <xdr:col>1</xdr:col>
      <xdr:colOff>447675</xdr:colOff>
      <xdr:row>90</xdr:row>
      <xdr:rowOff>66675</xdr:rowOff>
    </xdr:to>
    <xdr:pic>
      <xdr:nvPicPr>
        <xdr:cNvPr id="18" name="OptionButton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95450" y="23450550"/>
          <a:ext cx="6572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666750</xdr:colOff>
      <xdr:row>89</xdr:row>
      <xdr:rowOff>47625</xdr:rowOff>
    </xdr:from>
    <xdr:to>
      <xdr:col>3</xdr:col>
      <xdr:colOff>438150</xdr:colOff>
      <xdr:row>90</xdr:row>
      <xdr:rowOff>66675</xdr:rowOff>
    </xdr:to>
    <xdr:pic>
      <xdr:nvPicPr>
        <xdr:cNvPr id="19" name="OptionButton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05175" y="23450550"/>
          <a:ext cx="6667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1:U91"/>
  <sheetViews>
    <sheetView zoomScalePageLayoutView="0" workbookViewId="0" topLeftCell="B73">
      <selection activeCell="I127" sqref="I127"/>
    </sheetView>
  </sheetViews>
  <sheetFormatPr defaultColWidth="8.796875" defaultRowHeight="14.25"/>
  <cols>
    <col min="1" max="1" width="3.69921875" style="0" customWidth="1"/>
    <col min="2" max="2" width="9.8984375" style="0" customWidth="1"/>
    <col min="3" max="3" width="12.19921875" style="0" customWidth="1"/>
    <col min="4" max="4" width="5.59765625" style="0" customWidth="1"/>
    <col min="5" max="5" width="4.19921875" style="0" customWidth="1"/>
    <col min="6" max="6" width="0.8984375" style="0" customWidth="1"/>
    <col min="7" max="7" width="2.5" style="0" customWidth="1"/>
    <col min="8" max="8" width="1" style="0" customWidth="1"/>
    <col min="9" max="9" width="3.09765625" style="0" customWidth="1"/>
    <col min="10" max="10" width="6.8984375" style="0" customWidth="1"/>
    <col min="11" max="11" width="4.19921875" style="0" customWidth="1"/>
    <col min="12" max="12" width="1" style="0" customWidth="1"/>
    <col min="13" max="13" width="2.59765625" style="0" customWidth="1"/>
    <col min="14" max="14" width="1" style="0" customWidth="1"/>
    <col min="15" max="15" width="2.5" style="0" customWidth="1"/>
    <col min="17" max="17" width="5" style="0" customWidth="1"/>
    <col min="18" max="18" width="5.8984375" style="0" customWidth="1"/>
  </cols>
  <sheetData>
    <row r="11" ht="14.25">
      <c r="U11" s="1"/>
    </row>
    <row r="12" ht="21.75" customHeight="1"/>
    <row r="13" spans="1:3" ht="14.25">
      <c r="A13" s="2"/>
      <c r="B13" s="2"/>
      <c r="C13" s="2"/>
    </row>
    <row r="14" spans="1:21" ht="14.25">
      <c r="A14" s="271" t="s">
        <v>0</v>
      </c>
      <c r="B14" s="271"/>
      <c r="C14" s="271"/>
      <c r="U14" s="1"/>
    </row>
    <row r="15" spans="1:3" ht="14.25">
      <c r="A15" s="3"/>
      <c r="B15" s="3"/>
      <c r="C15" s="3"/>
    </row>
    <row r="16" spans="1:18" ht="15.75" customHeight="1">
      <c r="A16" s="272" t="s">
        <v>1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</row>
    <row r="17" spans="1:18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5" t="s">
        <v>2</v>
      </c>
      <c r="B18" s="6" t="s">
        <v>3</v>
      </c>
      <c r="C18" s="7"/>
      <c r="D18" s="8" t="s">
        <v>4</v>
      </c>
      <c r="E18" s="9">
        <v>2009</v>
      </c>
      <c r="F18" s="10" t="s">
        <v>5</v>
      </c>
      <c r="G18" s="9" t="s">
        <v>6</v>
      </c>
      <c r="H18" s="10" t="s">
        <v>5</v>
      </c>
      <c r="I18" s="11">
        <v>26</v>
      </c>
      <c r="J18" s="8" t="s">
        <v>7</v>
      </c>
      <c r="K18" s="9">
        <v>2010</v>
      </c>
      <c r="L18" s="8" t="s">
        <v>5</v>
      </c>
      <c r="M18" s="9" t="s">
        <v>8</v>
      </c>
      <c r="N18" s="8" t="s">
        <v>5</v>
      </c>
      <c r="O18" s="11">
        <v>30</v>
      </c>
      <c r="P18" s="7"/>
      <c r="Q18" s="7"/>
      <c r="R18" s="12"/>
    </row>
    <row r="19" spans="1:18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33.75" customHeight="1">
      <c r="A20" s="13" t="s">
        <v>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5"/>
    </row>
    <row r="21" spans="1:18" ht="60" customHeight="1">
      <c r="A21" s="13" t="s">
        <v>10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5"/>
    </row>
    <row r="22" spans="1:18" ht="31.5" customHeight="1">
      <c r="A22" s="16" t="s">
        <v>11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5"/>
    </row>
    <row r="23" spans="1:18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17" t="s">
        <v>12</v>
      </c>
      <c r="B24" s="6" t="s">
        <v>13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12"/>
    </row>
    <row r="25" spans="1:18" ht="6.75" customHeight="1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20"/>
    </row>
    <row r="26" spans="1:18" ht="33" customHeight="1">
      <c r="A26" s="273" t="s">
        <v>14</v>
      </c>
      <c r="B26" s="273"/>
      <c r="C26" s="273"/>
      <c r="D26" s="274" t="s">
        <v>15</v>
      </c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</row>
    <row r="27" spans="1:18" ht="15">
      <c r="A27" s="21"/>
      <c r="B27" s="19" t="s">
        <v>16</v>
      </c>
      <c r="C27" s="22" t="s">
        <v>17</v>
      </c>
      <c r="D27" s="19" t="s">
        <v>18</v>
      </c>
      <c r="E27" s="265" t="s">
        <v>17</v>
      </c>
      <c r="F27" s="265"/>
      <c r="G27" s="265"/>
      <c r="H27" s="265"/>
      <c r="I27" s="265"/>
      <c r="J27" s="19" t="s">
        <v>19</v>
      </c>
      <c r="K27" s="266" t="s">
        <v>20</v>
      </c>
      <c r="L27" s="266"/>
      <c r="M27" s="266"/>
      <c r="N27" s="266"/>
      <c r="O27" s="266"/>
      <c r="P27" s="266"/>
      <c r="Q27" s="266"/>
      <c r="R27" s="266"/>
    </row>
    <row r="28" spans="1:18" ht="15">
      <c r="A28" s="21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ht="15">
      <c r="A29" s="21" t="s">
        <v>21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0"/>
    </row>
    <row r="30" spans="1:18" ht="15">
      <c r="A30" s="21"/>
      <c r="B30" s="19" t="s">
        <v>22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20"/>
    </row>
    <row r="31" spans="1:18" ht="15">
      <c r="A31" s="21"/>
      <c r="B31" s="270" t="s">
        <v>23</v>
      </c>
      <c r="C31" s="270"/>
      <c r="D31" s="268" t="s">
        <v>24</v>
      </c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</row>
    <row r="32" spans="1:18" ht="15">
      <c r="A32" s="21"/>
      <c r="B32" s="19" t="s">
        <v>16</v>
      </c>
      <c r="C32" s="22" t="s">
        <v>25</v>
      </c>
      <c r="D32" s="19" t="s">
        <v>18</v>
      </c>
      <c r="E32" s="265" t="s">
        <v>25</v>
      </c>
      <c r="F32" s="265"/>
      <c r="G32" s="265"/>
      <c r="H32" s="265"/>
      <c r="I32" s="265"/>
      <c r="J32" s="19" t="s">
        <v>19</v>
      </c>
      <c r="K32" s="266" t="s">
        <v>26</v>
      </c>
      <c r="L32" s="266"/>
      <c r="M32" s="266"/>
      <c r="N32" s="266"/>
      <c r="O32" s="266"/>
      <c r="P32" s="266"/>
      <c r="Q32" s="266"/>
      <c r="R32" s="266"/>
    </row>
    <row r="33" spans="1:18" ht="15">
      <c r="A33" s="2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20"/>
    </row>
    <row r="34" spans="1:18" ht="15">
      <c r="A34" s="21"/>
      <c r="B34" s="19" t="s">
        <v>27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0"/>
    </row>
    <row r="35" spans="1:18" ht="15">
      <c r="A35" s="21"/>
      <c r="B35" s="270" t="s">
        <v>23</v>
      </c>
      <c r="C35" s="270"/>
      <c r="D35" s="268" t="s">
        <v>28</v>
      </c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</row>
    <row r="36" spans="1:18" ht="15">
      <c r="A36" s="21"/>
      <c r="B36" s="19" t="s">
        <v>16</v>
      </c>
      <c r="C36" s="22" t="s">
        <v>29</v>
      </c>
      <c r="D36" s="19" t="s">
        <v>18</v>
      </c>
      <c r="E36" s="265" t="s">
        <v>25</v>
      </c>
      <c r="F36" s="265"/>
      <c r="G36" s="265"/>
      <c r="H36" s="265"/>
      <c r="I36" s="265"/>
      <c r="J36" s="19" t="s">
        <v>19</v>
      </c>
      <c r="K36" s="266" t="s">
        <v>30</v>
      </c>
      <c r="L36" s="266"/>
      <c r="M36" s="266"/>
      <c r="N36" s="266"/>
      <c r="O36" s="266"/>
      <c r="P36" s="266"/>
      <c r="Q36" s="266"/>
      <c r="R36" s="266"/>
    </row>
    <row r="37" spans="1:18" ht="15">
      <c r="A37" s="21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0"/>
    </row>
    <row r="38" spans="1:18" ht="13.5" customHeight="1">
      <c r="A38" s="267" t="s">
        <v>31</v>
      </c>
      <c r="B38" s="267"/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</row>
    <row r="39" spans="1:18" ht="14.25">
      <c r="A39" s="267"/>
      <c r="B39" s="267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</row>
    <row r="40" spans="1:18" ht="15">
      <c r="A40" s="21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20"/>
    </row>
    <row r="41" spans="1:18" ht="15.75" customHeight="1">
      <c r="A41" s="23" t="s">
        <v>32</v>
      </c>
      <c r="B41" s="19"/>
      <c r="C41" s="19"/>
      <c r="D41" s="268" t="s">
        <v>15</v>
      </c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8"/>
    </row>
    <row r="42" spans="1:18" ht="15.75" customHeight="1">
      <c r="A42" s="23" t="s">
        <v>33</v>
      </c>
      <c r="B42" s="19"/>
      <c r="C42" s="268" t="s">
        <v>34</v>
      </c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</row>
    <row r="43" spans="1:18" ht="15.75" customHeight="1">
      <c r="A43" s="24" t="s">
        <v>35</v>
      </c>
      <c r="B43" s="25"/>
      <c r="C43" s="25"/>
      <c r="D43" s="269" t="s">
        <v>36</v>
      </c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</row>
    <row r="44" spans="1:18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35.25" customHeight="1">
      <c r="A45" s="26" t="s">
        <v>37</v>
      </c>
      <c r="B45" s="259" t="s">
        <v>38</v>
      </c>
      <c r="C45" s="259"/>
      <c r="D45" s="260" t="s">
        <v>39</v>
      </c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</row>
    <row r="46" spans="1:18" ht="32.25" customHeight="1">
      <c r="A46" s="27" t="s">
        <v>40</v>
      </c>
      <c r="B46" s="28" t="s">
        <v>41</v>
      </c>
      <c r="C46" s="29"/>
      <c r="D46" s="261" t="s">
        <v>42</v>
      </c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</row>
    <row r="47" spans="1:18" ht="33" customHeight="1">
      <c r="A47" s="30"/>
      <c r="B47" s="31" t="s">
        <v>43</v>
      </c>
      <c r="C47" s="262" t="s">
        <v>44</v>
      </c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</row>
    <row r="48" spans="1:18" ht="52.5" customHeight="1">
      <c r="A48" s="32" t="s">
        <v>45</v>
      </c>
      <c r="B48" s="33" t="s">
        <v>46</v>
      </c>
      <c r="C48" s="33"/>
      <c r="D48" s="263" t="s">
        <v>47</v>
      </c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</row>
    <row r="49" spans="1:18" ht="18" customHeight="1">
      <c r="A49" s="5" t="s">
        <v>48</v>
      </c>
      <c r="B49" s="6" t="s">
        <v>49</v>
      </c>
      <c r="C49" s="7"/>
      <c r="D49" s="264" t="s">
        <v>50</v>
      </c>
      <c r="E49" s="264"/>
      <c r="F49" s="264"/>
      <c r="G49" s="34" t="s">
        <v>8</v>
      </c>
      <c r="H49" s="35" t="s">
        <v>51</v>
      </c>
      <c r="I49" s="34" t="s">
        <v>52</v>
      </c>
      <c r="J49" s="36" t="s">
        <v>53</v>
      </c>
      <c r="K49" s="37" t="s">
        <v>54</v>
      </c>
      <c r="L49" s="35" t="s">
        <v>55</v>
      </c>
      <c r="M49" s="37" t="s">
        <v>56</v>
      </c>
      <c r="N49" s="38"/>
      <c r="O49" s="34"/>
      <c r="P49" s="39"/>
      <c r="Q49" s="39"/>
      <c r="R49" s="40"/>
    </row>
    <row r="50" spans="1:18" ht="15.75" customHeight="1">
      <c r="A50" s="41" t="s">
        <v>57</v>
      </c>
      <c r="B50" s="253" t="s">
        <v>58</v>
      </c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</row>
    <row r="51" spans="1:18" ht="15.75" customHeight="1">
      <c r="A51" s="21"/>
      <c r="C51" s="42" t="s">
        <v>59</v>
      </c>
      <c r="D51" s="254" t="s">
        <v>60</v>
      </c>
      <c r="E51" s="254"/>
      <c r="F51" s="254"/>
      <c r="G51" s="34" t="s">
        <v>8</v>
      </c>
      <c r="H51" s="35" t="s">
        <v>51</v>
      </c>
      <c r="I51" s="34" t="s">
        <v>52</v>
      </c>
      <c r="J51" s="36" t="s">
        <v>53</v>
      </c>
      <c r="K51" s="37" t="s">
        <v>54</v>
      </c>
      <c r="L51" s="35" t="s">
        <v>55</v>
      </c>
      <c r="M51" s="37" t="s">
        <v>56</v>
      </c>
      <c r="N51" s="38" t="s">
        <v>5</v>
      </c>
      <c r="O51" s="37" t="s">
        <v>61</v>
      </c>
      <c r="P51" s="39"/>
      <c r="Q51" s="39"/>
      <c r="R51" s="40"/>
    </row>
    <row r="52" spans="1:18" ht="15.75" customHeight="1">
      <c r="A52" s="30"/>
      <c r="B52" s="43"/>
      <c r="C52" s="44" t="s">
        <v>62</v>
      </c>
      <c r="D52" s="45"/>
      <c r="E52" s="46">
        <v>2010</v>
      </c>
      <c r="F52" s="47" t="s">
        <v>5</v>
      </c>
      <c r="G52" s="46" t="s">
        <v>63</v>
      </c>
      <c r="H52" s="47" t="s">
        <v>5</v>
      </c>
      <c r="I52" s="48">
        <v>25</v>
      </c>
      <c r="J52" s="49"/>
      <c r="K52" s="49"/>
      <c r="L52" s="49"/>
      <c r="M52" s="49"/>
      <c r="N52" s="49"/>
      <c r="O52" s="25"/>
      <c r="P52" s="25"/>
      <c r="Q52" s="25"/>
      <c r="R52" s="50"/>
    </row>
    <row r="53" spans="1:18" ht="18" customHeight="1">
      <c r="A53" s="21"/>
      <c r="B53" s="51" t="s">
        <v>64</v>
      </c>
      <c r="C53" s="19"/>
      <c r="D53" s="255">
        <v>3048403.03</v>
      </c>
      <c r="E53" s="255"/>
      <c r="F53" s="255"/>
      <c r="G53" s="255"/>
      <c r="H53" s="255"/>
      <c r="I53" s="255"/>
      <c r="J53" s="255"/>
      <c r="K53" s="256" t="s">
        <v>65</v>
      </c>
      <c r="L53" s="256"/>
      <c r="M53" s="256"/>
      <c r="N53" s="256"/>
      <c r="O53" s="256"/>
      <c r="P53" s="52">
        <v>0.75</v>
      </c>
      <c r="Q53" s="257" t="s">
        <v>66</v>
      </c>
      <c r="R53" s="257"/>
    </row>
    <row r="54" spans="1:18" ht="18" customHeight="1">
      <c r="A54" s="21"/>
      <c r="B54" s="258" t="s">
        <v>67</v>
      </c>
      <c r="C54" s="258"/>
      <c r="D54" s="258"/>
      <c r="E54" s="258"/>
      <c r="F54" s="258"/>
      <c r="G54" s="258"/>
      <c r="H54" s="258"/>
      <c r="I54" s="258"/>
      <c r="J54" s="19"/>
      <c r="K54" s="19"/>
      <c r="L54" s="19"/>
      <c r="M54" s="19"/>
      <c r="N54" s="19"/>
      <c r="O54" s="19"/>
      <c r="P54" s="19"/>
      <c r="Q54" s="19"/>
      <c r="R54" s="20"/>
    </row>
    <row r="55" spans="1:18" ht="9" customHeight="1">
      <c r="A55" s="21"/>
      <c r="B55" s="51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20"/>
    </row>
    <row r="56" spans="1:18" ht="18" customHeight="1">
      <c r="A56" s="21"/>
      <c r="B56" s="53" t="s">
        <v>68</v>
      </c>
      <c r="C56" s="245">
        <v>3048403.03</v>
      </c>
      <c r="D56" s="245"/>
      <c r="E56" s="246" t="s">
        <v>69</v>
      </c>
      <c r="F56" s="246"/>
      <c r="G56" s="246"/>
      <c r="H56" s="246"/>
      <c r="I56" s="247">
        <v>0.75</v>
      </c>
      <c r="J56" s="247"/>
      <c r="K56" s="248" t="s">
        <v>70</v>
      </c>
      <c r="L56" s="248"/>
      <c r="M56" s="248"/>
      <c r="N56" s="248"/>
      <c r="O56" s="248"/>
      <c r="P56" s="248"/>
      <c r="Q56" s="248"/>
      <c r="R56" s="248"/>
    </row>
    <row r="57" spans="1:18" ht="31.5" customHeight="1">
      <c r="A57" s="30"/>
      <c r="B57" s="54" t="s">
        <v>71</v>
      </c>
      <c r="C57" s="249">
        <v>0</v>
      </c>
      <c r="D57" s="249"/>
      <c r="E57" s="250" t="s">
        <v>69</v>
      </c>
      <c r="F57" s="250"/>
      <c r="G57" s="250"/>
      <c r="H57" s="250"/>
      <c r="I57" s="251">
        <v>0</v>
      </c>
      <c r="J57" s="251"/>
      <c r="K57" s="252" t="s">
        <v>70</v>
      </c>
      <c r="L57" s="252"/>
      <c r="M57" s="252"/>
      <c r="N57" s="252"/>
      <c r="O57" s="252"/>
      <c r="P57" s="252"/>
      <c r="Q57" s="252"/>
      <c r="R57" s="252"/>
    </row>
    <row r="58" spans="1:18" ht="18" customHeight="1">
      <c r="A58" s="55"/>
      <c r="B58" s="56" t="s">
        <v>72</v>
      </c>
      <c r="C58" s="19"/>
      <c r="D58" s="19"/>
      <c r="E58" s="19"/>
      <c r="F58" s="19"/>
      <c r="G58" s="19"/>
      <c r="H58" s="19"/>
      <c r="I58" s="57"/>
      <c r="J58" s="57"/>
      <c r="K58" s="57"/>
      <c r="L58" s="57"/>
      <c r="M58" s="57"/>
      <c r="N58" s="57"/>
      <c r="O58" s="57"/>
      <c r="P58" s="57"/>
      <c r="Q58" s="57"/>
      <c r="R58" s="58"/>
    </row>
    <row r="59" spans="1:18" ht="15.75" customHeight="1">
      <c r="A59" s="59"/>
      <c r="B59" s="60" t="s">
        <v>73</v>
      </c>
      <c r="C59" s="19"/>
      <c r="D59" s="19"/>
      <c r="E59" s="19"/>
      <c r="F59" s="19"/>
      <c r="G59" s="19"/>
      <c r="H59" s="19"/>
      <c r="I59" s="57"/>
      <c r="J59" s="61"/>
      <c r="K59" s="46">
        <v>2009</v>
      </c>
      <c r="L59" s="47" t="s">
        <v>5</v>
      </c>
      <c r="M59" s="46" t="s">
        <v>6</v>
      </c>
      <c r="N59" s="47" t="s">
        <v>5</v>
      </c>
      <c r="O59" s="48">
        <v>26</v>
      </c>
      <c r="P59" s="57"/>
      <c r="Q59" s="57"/>
      <c r="R59" s="58"/>
    </row>
    <row r="60" spans="1:18" ht="15.75" customHeight="1">
      <c r="A60" s="59"/>
      <c r="B60" s="239" t="s">
        <v>74</v>
      </c>
      <c r="C60" s="239"/>
      <c r="D60" s="239"/>
      <c r="E60" s="239"/>
      <c r="F60" s="19"/>
      <c r="G60" s="19"/>
      <c r="H60" s="19"/>
      <c r="I60" s="57"/>
      <c r="J60" s="61"/>
      <c r="K60" s="46">
        <v>2009</v>
      </c>
      <c r="L60" s="47" t="s">
        <v>5</v>
      </c>
      <c r="M60" s="46" t="s">
        <v>6</v>
      </c>
      <c r="N60" s="47" t="s">
        <v>5</v>
      </c>
      <c r="O60" s="48">
        <v>26</v>
      </c>
      <c r="P60" s="57"/>
      <c r="Q60" s="57"/>
      <c r="R60" s="58"/>
    </row>
    <row r="61" spans="1:18" ht="15.75" customHeight="1">
      <c r="A61" s="59"/>
      <c r="B61" s="60" t="s">
        <v>76</v>
      </c>
      <c r="C61" s="19"/>
      <c r="D61" s="19"/>
      <c r="E61" s="19"/>
      <c r="F61" s="19"/>
      <c r="G61" s="19"/>
      <c r="H61" s="19"/>
      <c r="I61" s="57"/>
      <c r="J61" s="61"/>
      <c r="K61" s="46">
        <v>2011</v>
      </c>
      <c r="L61" s="47" t="s">
        <v>5</v>
      </c>
      <c r="M61" s="46" t="s">
        <v>77</v>
      </c>
      <c r="N61" s="47" t="s">
        <v>5</v>
      </c>
      <c r="O61" s="48">
        <v>31</v>
      </c>
      <c r="P61" s="57"/>
      <c r="Q61" s="57"/>
      <c r="R61" s="58"/>
    </row>
    <row r="62" spans="1:18" ht="15.75" customHeight="1">
      <c r="A62" s="62"/>
      <c r="B62" s="63" t="s">
        <v>78</v>
      </c>
      <c r="C62" s="25"/>
      <c r="D62" s="25"/>
      <c r="E62" s="25"/>
      <c r="F62" s="25"/>
      <c r="G62" s="25"/>
      <c r="H62" s="25"/>
      <c r="I62" s="64"/>
      <c r="J62" s="65"/>
      <c r="K62" s="66">
        <v>2011</v>
      </c>
      <c r="L62" s="49" t="s">
        <v>5</v>
      </c>
      <c r="M62" s="66" t="s">
        <v>301</v>
      </c>
      <c r="N62" s="49" t="s">
        <v>5</v>
      </c>
      <c r="O62" s="67">
        <v>30</v>
      </c>
      <c r="P62" s="64"/>
      <c r="Q62" s="64"/>
      <c r="R62" s="68"/>
    </row>
    <row r="63" spans="1:18" ht="15">
      <c r="A63" s="4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20"/>
    </row>
    <row r="64" spans="1:18" ht="18" customHeight="1">
      <c r="A64" s="69" t="s">
        <v>80</v>
      </c>
      <c r="B64" s="70" t="s">
        <v>81</v>
      </c>
      <c r="C64" s="71"/>
      <c r="D64" s="72" t="s">
        <v>82</v>
      </c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4"/>
    </row>
    <row r="65" spans="1:18" ht="149.25" customHeight="1">
      <c r="A65" s="75"/>
      <c r="B65" s="76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8"/>
    </row>
    <row r="66" spans="1:18" ht="15.75" customHeight="1">
      <c r="A66" s="5" t="s">
        <v>83</v>
      </c>
      <c r="B66" s="240" t="s">
        <v>84</v>
      </c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38">
        <v>1622201.9</v>
      </c>
      <c r="Q66" s="238"/>
      <c r="R66" s="238"/>
    </row>
    <row r="67" spans="1:18" ht="18" customHeight="1">
      <c r="A67" s="79" t="s">
        <v>85</v>
      </c>
      <c r="B67" s="241" t="s">
        <v>86</v>
      </c>
      <c r="C67" s="241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2">
        <v>1412646.6</v>
      </c>
      <c r="Q67" s="242"/>
      <c r="R67" s="242"/>
    </row>
    <row r="68" spans="1:18" ht="14.25">
      <c r="A68" s="80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81"/>
    </row>
    <row r="69" spans="1:18" ht="18" customHeight="1">
      <c r="A69" s="82" t="s">
        <v>87</v>
      </c>
      <c r="B69" s="243" t="s">
        <v>88</v>
      </c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243"/>
      <c r="O69" s="243"/>
      <c r="P69" s="244" t="s">
        <v>89</v>
      </c>
      <c r="Q69" s="244"/>
      <c r="R69" s="244"/>
    </row>
    <row r="70" spans="1:18" ht="18" customHeight="1">
      <c r="A70" s="83" t="s">
        <v>90</v>
      </c>
      <c r="B70" s="236" t="s">
        <v>91</v>
      </c>
      <c r="C70" s="236"/>
      <c r="D70" s="236"/>
      <c r="E70" s="236"/>
      <c r="F70" s="236"/>
      <c r="G70" s="236"/>
      <c r="H70" s="236"/>
      <c r="I70" s="236"/>
      <c r="J70" s="236"/>
      <c r="K70" s="236"/>
      <c r="L70" s="236"/>
      <c r="M70" s="236"/>
      <c r="N70" s="236"/>
      <c r="O70" s="236"/>
      <c r="P70" s="236"/>
      <c r="Q70" s="236"/>
      <c r="R70" s="236"/>
    </row>
    <row r="71" spans="1:18" ht="18" customHeight="1">
      <c r="A71" s="84"/>
      <c r="B71" s="85" t="s">
        <v>92</v>
      </c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235" t="s">
        <v>89</v>
      </c>
      <c r="Q71" s="235"/>
      <c r="R71" s="235"/>
    </row>
    <row r="72" spans="1:18" s="88" customFormat="1" ht="15.75" customHeight="1">
      <c r="A72" s="87" t="s">
        <v>93</v>
      </c>
      <c r="B72" s="237" t="s">
        <v>94</v>
      </c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237"/>
      <c r="R72" s="237"/>
    </row>
    <row r="73" spans="1:18" ht="18" customHeight="1">
      <c r="A73" s="84"/>
      <c r="B73" s="89" t="s">
        <v>95</v>
      </c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235" t="s">
        <v>89</v>
      </c>
      <c r="Q73" s="235"/>
      <c r="R73" s="235"/>
    </row>
    <row r="74" spans="1:18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5">
      <c r="A75" s="90" t="s">
        <v>96</v>
      </c>
      <c r="B75" s="6" t="s">
        <v>97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238">
        <v>1059484.95</v>
      </c>
      <c r="Q75" s="238"/>
      <c r="R75" s="238"/>
    </row>
    <row r="76" spans="1:18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8" customHeight="1">
      <c r="A77" s="82" t="s">
        <v>98</v>
      </c>
      <c r="B77" s="91" t="s">
        <v>99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235" t="s">
        <v>89</v>
      </c>
      <c r="Q77" s="235"/>
      <c r="R77" s="235"/>
    </row>
    <row r="78" spans="1:18" ht="18" customHeight="1">
      <c r="A78" s="82" t="s">
        <v>100</v>
      </c>
      <c r="B78" s="91" t="s">
        <v>101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235" t="s">
        <v>89</v>
      </c>
      <c r="Q78" s="235"/>
      <c r="R78" s="235"/>
    </row>
    <row r="79" spans="1:18" ht="18" customHeight="1">
      <c r="A79" s="82" t="s">
        <v>102</v>
      </c>
      <c r="B79" s="91" t="s">
        <v>103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235" t="s">
        <v>89</v>
      </c>
      <c r="Q79" s="235"/>
      <c r="R79" s="235"/>
    </row>
    <row r="80" spans="1:18" ht="18" customHeight="1">
      <c r="A80" s="82" t="s">
        <v>104</v>
      </c>
      <c r="B80" s="91" t="s">
        <v>105</v>
      </c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235" t="s">
        <v>89</v>
      </c>
      <c r="Q80" s="235"/>
      <c r="R80" s="235"/>
    </row>
    <row r="81" spans="1:18" ht="18" customHeight="1">
      <c r="A81" s="82" t="s">
        <v>106</v>
      </c>
      <c r="B81" s="91" t="s">
        <v>107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235" t="s">
        <v>89</v>
      </c>
      <c r="Q81" s="235"/>
      <c r="R81" s="235"/>
    </row>
    <row r="82" spans="1:18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t="15">
      <c r="A83" s="83" t="s">
        <v>108</v>
      </c>
      <c r="B83" s="92" t="s">
        <v>109</v>
      </c>
      <c r="C83" s="92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235" t="s">
        <v>89</v>
      </c>
      <c r="Q83" s="235"/>
      <c r="R83" s="235"/>
    </row>
    <row r="84" spans="1:18" ht="15">
      <c r="A84" s="94"/>
      <c r="B84" s="95" t="s">
        <v>110</v>
      </c>
      <c r="C84" s="95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7"/>
      <c r="Q84" s="97"/>
      <c r="R84" s="98"/>
    </row>
    <row r="85" spans="1:18" ht="15">
      <c r="A85" s="99"/>
      <c r="B85" s="91"/>
      <c r="C85" s="14" t="s">
        <v>111</v>
      </c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235" t="s">
        <v>89</v>
      </c>
      <c r="Q85" s="235"/>
      <c r="R85" s="235"/>
    </row>
    <row r="86" spans="1:18" ht="15">
      <c r="A86" s="99"/>
      <c r="B86" s="91"/>
      <c r="C86" s="14" t="s">
        <v>112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235" t="s">
        <v>89</v>
      </c>
      <c r="Q86" s="235"/>
      <c r="R86" s="235"/>
    </row>
    <row r="87" spans="1:18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90" ht="11.25" customHeight="1"/>
    <row r="91" ht="14.25" customHeight="1">
      <c r="A91" s="100" t="s">
        <v>113</v>
      </c>
    </row>
    <row r="92" ht="12.75" customHeight="1" hidden="1"/>
    <row r="93" ht="14.25" hidden="1"/>
  </sheetData>
  <sheetProtection sheet="1" objects="1" scenarios="1" formatCells="0" formatRows="0"/>
  <mergeCells count="58">
    <mergeCell ref="A14:C14"/>
    <mergeCell ref="A16:R16"/>
    <mergeCell ref="A26:C26"/>
    <mergeCell ref="D26:R26"/>
    <mergeCell ref="E27:I27"/>
    <mergeCell ref="K27:R27"/>
    <mergeCell ref="B31:C31"/>
    <mergeCell ref="D31:R31"/>
    <mergeCell ref="E32:I32"/>
    <mergeCell ref="K32:R32"/>
    <mergeCell ref="B35:C35"/>
    <mergeCell ref="D35:R35"/>
    <mergeCell ref="E36:I36"/>
    <mergeCell ref="K36:R36"/>
    <mergeCell ref="A38:R39"/>
    <mergeCell ref="D41:R41"/>
    <mergeCell ref="C42:R42"/>
    <mergeCell ref="D43:R43"/>
    <mergeCell ref="B45:C45"/>
    <mergeCell ref="D45:R45"/>
    <mergeCell ref="D46:R46"/>
    <mergeCell ref="C47:R47"/>
    <mergeCell ref="D48:R48"/>
    <mergeCell ref="D49:F49"/>
    <mergeCell ref="B50:R50"/>
    <mergeCell ref="D51:F51"/>
    <mergeCell ref="D53:J53"/>
    <mergeCell ref="K53:O53"/>
    <mergeCell ref="Q53:R53"/>
    <mergeCell ref="B54:I54"/>
    <mergeCell ref="C56:D56"/>
    <mergeCell ref="E56:H56"/>
    <mergeCell ref="I56:J56"/>
    <mergeCell ref="K56:R56"/>
    <mergeCell ref="C57:D57"/>
    <mergeCell ref="E57:H57"/>
    <mergeCell ref="I57:J57"/>
    <mergeCell ref="K57:R57"/>
    <mergeCell ref="B60:E60"/>
    <mergeCell ref="B66:O66"/>
    <mergeCell ref="P66:R66"/>
    <mergeCell ref="B67:O67"/>
    <mergeCell ref="P67:R67"/>
    <mergeCell ref="B69:O69"/>
    <mergeCell ref="P69:R69"/>
    <mergeCell ref="B70:R70"/>
    <mergeCell ref="P71:R71"/>
    <mergeCell ref="B72:R72"/>
    <mergeCell ref="P73:R73"/>
    <mergeCell ref="P75:R75"/>
    <mergeCell ref="P77:R77"/>
    <mergeCell ref="P86:R86"/>
    <mergeCell ref="P78:R78"/>
    <mergeCell ref="P79:R79"/>
    <mergeCell ref="P80:R80"/>
    <mergeCell ref="P81:R81"/>
    <mergeCell ref="P83:R83"/>
    <mergeCell ref="P85:R85"/>
  </mergeCells>
  <dataValidations count="10">
    <dataValidation type="list" allowBlank="1" showErrorMessage="1" sqref="C64:D64">
      <formula1>Poz8</formula1>
      <formula2>0</formula2>
    </dataValidation>
    <dataValidation type="list" allowBlank="1" showErrorMessage="1" error="Niepoprawne dane" sqref="C47">
      <formula1>działania</formula1>
      <formula2>0</formula2>
    </dataValidation>
    <dataValidation type="list" showErrorMessage="1" sqref="D46:H46">
      <formula1>priorytety</formula1>
      <formula2>0</formula2>
    </dataValidation>
    <dataValidation type="list" allowBlank="1" showErrorMessage="1" sqref="E18 K18">
      <formula1>rok3</formula1>
      <formula2>0</formula2>
    </dataValidation>
    <dataValidation type="list" showErrorMessage="1" sqref="K59:K62">
      <formula1>rok5</formula1>
      <formula2>0</formula2>
    </dataValidation>
    <dataValidation type="list" allowBlank="1" showErrorMessage="1" sqref="G18 M18 G52 M59:M62">
      <formula1>miesiac1</formula1>
      <formula2>0</formula2>
    </dataValidation>
    <dataValidation type="list" allowBlank="1" showErrorMessage="1" sqref="I18 O18 I52 O59:O62">
      <formula1>dzien1</formula1>
      <formula2>0</formula2>
    </dataValidation>
    <dataValidation type="list" allowBlank="1" showErrorMessage="1" sqref="G49 G51">
      <formula1>priorytety_nr1</formula1>
      <formula2>0</formula2>
    </dataValidation>
    <dataValidation type="list" allowBlank="1" showErrorMessage="1" sqref="I49 I51">
      <formula1>dzialania_nr2</formula1>
      <formula2>0</formula2>
    </dataValidation>
    <dataValidation type="list" showErrorMessage="1" sqref="E52">
      <formula1>rok3</formula1>
      <formula2>0</formula2>
    </dataValidation>
  </dataValidations>
  <printOptions/>
  <pageMargins left="0.5513888888888889" right="0.43333333333333335" top="0.7479166666666667" bottom="0.7486111111111111" header="0.5118055555555555" footer="0.31527777777777777"/>
  <pageSetup horizontalDpi="600" verticalDpi="600" orientation="portrait" paperSize="9" r:id="rId3"/>
  <headerFooter alignWithMargins="0">
    <oddFooter>&amp;C&amp;P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2:J52"/>
  <sheetViews>
    <sheetView zoomScalePageLayoutView="0" workbookViewId="0" topLeftCell="A16">
      <selection activeCell="C29" sqref="C29"/>
    </sheetView>
  </sheetViews>
  <sheetFormatPr defaultColWidth="8.796875" defaultRowHeight="14.25"/>
  <cols>
    <col min="1" max="1" width="4.59765625" style="0" customWidth="1"/>
    <col min="2" max="2" width="10.59765625" style="0" customWidth="1"/>
    <col min="3" max="3" width="11.59765625" style="0" customWidth="1"/>
    <col min="4" max="4" width="10.8984375" style="101" customWidth="1"/>
    <col min="5" max="5" width="9.8984375" style="0" customWidth="1"/>
    <col min="6" max="6" width="26.09765625" style="0" customWidth="1"/>
    <col min="7" max="10" width="11.59765625" style="0" customWidth="1"/>
  </cols>
  <sheetData>
    <row r="2" spans="1:6" ht="14.25">
      <c r="A2" s="102" t="s">
        <v>114</v>
      </c>
      <c r="B2" s="1"/>
      <c r="C2" s="1"/>
      <c r="D2" s="103"/>
      <c r="E2" s="1"/>
      <c r="F2" s="1"/>
    </row>
    <row r="3" spans="1:6" ht="14.25">
      <c r="A3" s="1"/>
      <c r="B3" s="1"/>
      <c r="C3" s="1"/>
      <c r="D3" s="103"/>
      <c r="E3" s="1"/>
      <c r="F3" s="1"/>
    </row>
    <row r="4" spans="1:6" ht="15">
      <c r="A4" s="4" t="s">
        <v>115</v>
      </c>
      <c r="B4" s="1"/>
      <c r="C4" s="1"/>
      <c r="D4" s="103"/>
      <c r="E4" s="1"/>
      <c r="F4" s="1"/>
    </row>
    <row r="6" spans="1:10" ht="76.5" customHeight="1">
      <c r="A6" s="284" t="s">
        <v>116</v>
      </c>
      <c r="B6" s="229" t="s">
        <v>117</v>
      </c>
      <c r="C6" s="229" t="s">
        <v>118</v>
      </c>
      <c r="D6" s="230" t="s">
        <v>119</v>
      </c>
      <c r="E6" s="229" t="s">
        <v>120</v>
      </c>
      <c r="F6" s="229" t="s">
        <v>121</v>
      </c>
      <c r="G6" s="229" t="s">
        <v>122</v>
      </c>
      <c r="H6" s="229" t="s">
        <v>123</v>
      </c>
      <c r="I6" s="229" t="s">
        <v>124</v>
      </c>
      <c r="J6" s="229" t="s">
        <v>125</v>
      </c>
    </row>
    <row r="7" spans="1:10" ht="14.25">
      <c r="A7" s="284"/>
      <c r="B7" s="231">
        <v>1</v>
      </c>
      <c r="C7" s="231">
        <v>2</v>
      </c>
      <c r="D7" s="232">
        <v>3</v>
      </c>
      <c r="E7" s="231">
        <v>4</v>
      </c>
      <c r="F7" s="231">
        <v>5</v>
      </c>
      <c r="G7" s="231">
        <v>6</v>
      </c>
      <c r="H7" s="231">
        <v>7</v>
      </c>
      <c r="I7" s="231">
        <v>8</v>
      </c>
      <c r="J7" s="231">
        <v>9</v>
      </c>
    </row>
    <row r="8" spans="1:10" ht="14.25">
      <c r="A8" s="285" t="s">
        <v>306</v>
      </c>
      <c r="B8" s="285"/>
      <c r="C8" s="285"/>
      <c r="D8" s="285"/>
      <c r="E8" s="285"/>
      <c r="F8" s="285"/>
      <c r="G8" s="285"/>
      <c r="H8" s="285"/>
      <c r="I8" s="285"/>
      <c r="J8" s="285"/>
    </row>
    <row r="9" spans="1:10" ht="38.25">
      <c r="A9" s="106">
        <v>1</v>
      </c>
      <c r="B9" s="106" t="s">
        <v>126</v>
      </c>
      <c r="C9" s="106" t="s">
        <v>127</v>
      </c>
      <c r="D9" s="220" t="s">
        <v>128</v>
      </c>
      <c r="E9" s="108" t="s">
        <v>129</v>
      </c>
      <c r="F9" s="221" t="s">
        <v>130</v>
      </c>
      <c r="G9" s="222">
        <v>181445.02</v>
      </c>
      <c r="H9" s="222">
        <v>148725.43</v>
      </c>
      <c r="I9" s="222">
        <v>181445.02</v>
      </c>
      <c r="J9" s="222">
        <v>32719.59</v>
      </c>
    </row>
    <row r="10" spans="1:10" ht="14.25">
      <c r="A10" s="285" t="s">
        <v>307</v>
      </c>
      <c r="B10" s="285"/>
      <c r="C10" s="285"/>
      <c r="D10" s="285"/>
      <c r="E10" s="285"/>
      <c r="F10" s="285"/>
      <c r="G10" s="285"/>
      <c r="H10" s="285"/>
      <c r="I10" s="285"/>
      <c r="J10" s="285"/>
    </row>
    <row r="11" spans="1:10" s="111" customFormat="1" ht="38.25">
      <c r="A11" s="106">
        <v>2</v>
      </c>
      <c r="B11" s="107" t="s">
        <v>131</v>
      </c>
      <c r="C11" s="107" t="s">
        <v>132</v>
      </c>
      <c r="D11" s="108" t="s">
        <v>133</v>
      </c>
      <c r="E11" s="108" t="s">
        <v>134</v>
      </c>
      <c r="F11" s="109" t="s">
        <v>135</v>
      </c>
      <c r="G11" s="110">
        <v>783535.37</v>
      </c>
      <c r="H11" s="110">
        <v>642242.11</v>
      </c>
      <c r="I11" s="110">
        <v>695812.32</v>
      </c>
      <c r="J11" s="110">
        <v>125474.35</v>
      </c>
    </row>
    <row r="12" spans="1:10" s="111" customFormat="1" ht="15.75" customHeight="1">
      <c r="A12" s="281" t="s">
        <v>136</v>
      </c>
      <c r="B12" s="281"/>
      <c r="C12" s="281"/>
      <c r="D12" s="281"/>
      <c r="E12" s="281"/>
      <c r="F12" s="281"/>
      <c r="G12" s="281"/>
      <c r="H12" s="281"/>
      <c r="I12" s="281"/>
      <c r="J12" s="281"/>
    </row>
    <row r="13" spans="1:10" s="111" customFormat="1" ht="51">
      <c r="A13" s="112">
        <v>3</v>
      </c>
      <c r="B13" s="113" t="s">
        <v>137</v>
      </c>
      <c r="C13" s="113" t="s">
        <v>138</v>
      </c>
      <c r="D13" s="114" t="s">
        <v>139</v>
      </c>
      <c r="E13" s="114" t="s">
        <v>140</v>
      </c>
      <c r="F13" s="115" t="s">
        <v>303</v>
      </c>
      <c r="G13" s="116">
        <v>180995.88</v>
      </c>
      <c r="H13" s="116">
        <v>148357.28</v>
      </c>
      <c r="I13" s="116">
        <v>180995.88</v>
      </c>
      <c r="J13" s="116">
        <v>32638.6</v>
      </c>
    </row>
    <row r="14" spans="1:10" ht="14.25">
      <c r="A14" s="281" t="s">
        <v>141</v>
      </c>
      <c r="B14" s="281"/>
      <c r="C14" s="281"/>
      <c r="D14" s="281"/>
      <c r="E14" s="281"/>
      <c r="F14" s="281"/>
      <c r="G14" s="281"/>
      <c r="H14" s="281"/>
      <c r="I14" s="281"/>
      <c r="J14" s="281"/>
    </row>
    <row r="15" spans="1:10" ht="51">
      <c r="A15" s="112">
        <v>4</v>
      </c>
      <c r="B15" s="113" t="s">
        <v>137</v>
      </c>
      <c r="C15" s="113" t="s">
        <v>138</v>
      </c>
      <c r="D15" s="114" t="s">
        <v>139</v>
      </c>
      <c r="E15" s="114" t="s">
        <v>140</v>
      </c>
      <c r="F15" s="115" t="s">
        <v>304</v>
      </c>
      <c r="G15" s="116">
        <v>35162.1</v>
      </c>
      <c r="H15" s="116">
        <v>28821.39</v>
      </c>
      <c r="I15" s="116">
        <v>35162.1</v>
      </c>
      <c r="J15" s="116">
        <v>6340.71</v>
      </c>
    </row>
    <row r="16" spans="1:10" ht="14.25">
      <c r="A16" s="281" t="s">
        <v>142</v>
      </c>
      <c r="B16" s="281"/>
      <c r="C16" s="281"/>
      <c r="D16" s="281"/>
      <c r="E16" s="281"/>
      <c r="F16" s="281"/>
      <c r="G16" s="281"/>
      <c r="H16" s="281"/>
      <c r="I16" s="281"/>
      <c r="J16" s="281"/>
    </row>
    <row r="17" spans="1:10" ht="102">
      <c r="A17" s="112">
        <v>5</v>
      </c>
      <c r="B17" s="113" t="s">
        <v>137</v>
      </c>
      <c r="C17" s="113" t="s">
        <v>138</v>
      </c>
      <c r="D17" s="114" t="s">
        <v>139</v>
      </c>
      <c r="E17" s="114" t="s">
        <v>140</v>
      </c>
      <c r="F17" s="115" t="s">
        <v>305</v>
      </c>
      <c r="G17" s="116">
        <v>278971.28</v>
      </c>
      <c r="H17" s="116">
        <v>228664.98</v>
      </c>
      <c r="I17" s="116">
        <v>278971.28</v>
      </c>
      <c r="J17" s="116">
        <v>50306.3</v>
      </c>
    </row>
    <row r="18" spans="1:10" s="111" customFormat="1" ht="14.25">
      <c r="A18" s="281" t="s">
        <v>143</v>
      </c>
      <c r="B18" s="281"/>
      <c r="C18" s="281"/>
      <c r="D18" s="281"/>
      <c r="E18" s="281"/>
      <c r="F18" s="281"/>
      <c r="G18" s="281"/>
      <c r="H18" s="281"/>
      <c r="I18" s="281"/>
      <c r="J18" s="281"/>
    </row>
    <row r="19" spans="1:10" s="111" customFormat="1" ht="25.5">
      <c r="A19" s="112">
        <v>6</v>
      </c>
      <c r="B19" s="113" t="s">
        <v>144</v>
      </c>
      <c r="C19" s="113" t="s">
        <v>145</v>
      </c>
      <c r="D19" s="114" t="s">
        <v>146</v>
      </c>
      <c r="E19" s="114" t="s">
        <v>147</v>
      </c>
      <c r="F19" s="115" t="s">
        <v>148</v>
      </c>
      <c r="G19" s="117">
        <v>40260</v>
      </c>
      <c r="H19" s="117">
        <v>33000</v>
      </c>
      <c r="I19" s="117">
        <v>40260</v>
      </c>
      <c r="J19" s="117">
        <v>7260</v>
      </c>
    </row>
    <row r="20" spans="1:10" ht="14.25">
      <c r="A20" s="282" t="s">
        <v>149</v>
      </c>
      <c r="B20" s="282"/>
      <c r="C20" s="282"/>
      <c r="D20" s="282"/>
      <c r="E20" s="282"/>
      <c r="F20" s="282"/>
      <c r="G20" s="282"/>
      <c r="H20" s="282"/>
      <c r="I20" s="282"/>
      <c r="J20" s="282"/>
    </row>
    <row r="21" spans="1:10" s="111" customFormat="1" ht="15.75" customHeight="1">
      <c r="A21" s="106"/>
      <c r="B21" s="107"/>
      <c r="C21" s="107"/>
      <c r="D21" s="108"/>
      <c r="E21" s="108"/>
      <c r="F21" s="107"/>
      <c r="G21" s="222"/>
      <c r="H21" s="222"/>
      <c r="I21" s="222"/>
      <c r="J21" s="222"/>
    </row>
    <row r="22" spans="1:10" ht="14.25">
      <c r="A22" s="283" t="s">
        <v>150</v>
      </c>
      <c r="B22" s="283"/>
      <c r="C22" s="283"/>
      <c r="D22" s="283"/>
      <c r="E22" s="283"/>
      <c r="F22" s="283"/>
      <c r="G22" s="283"/>
      <c r="H22" s="283"/>
      <c r="I22" s="283"/>
      <c r="J22" s="283"/>
    </row>
    <row r="23" spans="1:10" ht="14.25">
      <c r="A23" s="281" t="s">
        <v>151</v>
      </c>
      <c r="B23" s="281"/>
      <c r="C23" s="281"/>
      <c r="D23" s="281"/>
      <c r="E23" s="281"/>
      <c r="F23" s="281"/>
      <c r="G23" s="281"/>
      <c r="H23" s="281"/>
      <c r="I23" s="281"/>
      <c r="J23" s="281"/>
    </row>
    <row r="24" spans="1:10" s="111" customFormat="1" ht="14.25">
      <c r="A24" s="106"/>
      <c r="B24" s="107"/>
      <c r="C24" s="107"/>
      <c r="D24" s="108"/>
      <c r="E24" s="108"/>
      <c r="F24" s="107"/>
      <c r="G24" s="222"/>
      <c r="H24" s="222"/>
      <c r="I24" s="222"/>
      <c r="J24" s="222"/>
    </row>
    <row r="25" spans="1:10" s="111" customFormat="1" ht="14.25">
      <c r="A25" s="106"/>
      <c r="B25" s="107"/>
      <c r="C25" s="107"/>
      <c r="D25" s="108"/>
      <c r="E25" s="108"/>
      <c r="F25" s="107"/>
      <c r="G25" s="222"/>
      <c r="H25" s="222"/>
      <c r="I25" s="222"/>
      <c r="J25" s="222"/>
    </row>
    <row r="26" spans="1:10" s="111" customFormat="1" ht="14.25">
      <c r="A26" s="106"/>
      <c r="B26" s="107"/>
      <c r="C26" s="107"/>
      <c r="D26" s="108"/>
      <c r="E26" s="108"/>
      <c r="F26" s="107"/>
      <c r="G26" s="223"/>
      <c r="H26" s="223"/>
      <c r="I26" s="223"/>
      <c r="J26" s="223"/>
    </row>
    <row r="27" spans="1:10" ht="15.75" customHeight="1">
      <c r="A27" s="224"/>
      <c r="B27" s="224"/>
      <c r="C27" s="224"/>
      <c r="D27" s="225"/>
      <c r="E27" s="224"/>
      <c r="F27" s="226" t="s">
        <v>152</v>
      </c>
      <c r="G27" s="227">
        <f>ROUND(SUM(G9:G26),2)</f>
        <v>1500369.65</v>
      </c>
      <c r="H27" s="227">
        <f>ROUND(SUM(H9:H26),2)</f>
        <v>1229811.19</v>
      </c>
      <c r="I27" s="227">
        <f>ROUND(SUM(I9:I26),2)</f>
        <v>1412646.6</v>
      </c>
      <c r="J27" s="228">
        <f>ROUND(SUM(J9:J26),2)</f>
        <v>254739.55</v>
      </c>
    </row>
    <row r="30" spans="1:10" ht="33" customHeight="1">
      <c r="A30" s="277" t="s">
        <v>153</v>
      </c>
      <c r="B30" s="277"/>
      <c r="C30" s="277"/>
      <c r="D30" s="277"/>
      <c r="E30" s="277"/>
      <c r="F30" s="277"/>
      <c r="G30" s="277"/>
      <c r="H30" s="277"/>
      <c r="I30" s="277"/>
      <c r="J30" s="277"/>
    </row>
    <row r="32" spans="1:10" s="119" customFormat="1" ht="76.5" customHeight="1">
      <c r="A32" s="278" t="s">
        <v>116</v>
      </c>
      <c r="B32" s="118" t="s">
        <v>117</v>
      </c>
      <c r="C32" s="118" t="s">
        <v>118</v>
      </c>
      <c r="D32" s="118" t="s">
        <v>119</v>
      </c>
      <c r="E32" s="118" t="s">
        <v>120</v>
      </c>
      <c r="F32" s="118" t="s">
        <v>121</v>
      </c>
      <c r="G32" s="118" t="s">
        <v>122</v>
      </c>
      <c r="H32" s="118" t="s">
        <v>123</v>
      </c>
      <c r="I32" s="118" t="s">
        <v>154</v>
      </c>
      <c r="J32" s="118" t="s">
        <v>125</v>
      </c>
    </row>
    <row r="33" spans="1:10" ht="14.25">
      <c r="A33" s="278"/>
      <c r="B33" s="120">
        <v>1</v>
      </c>
      <c r="C33" s="120">
        <v>2</v>
      </c>
      <c r="D33" s="121">
        <v>3</v>
      </c>
      <c r="E33" s="120">
        <v>4</v>
      </c>
      <c r="F33" s="120">
        <v>5</v>
      </c>
      <c r="G33" s="120">
        <v>6</v>
      </c>
      <c r="H33" s="120">
        <v>7</v>
      </c>
      <c r="I33" s="120">
        <v>8</v>
      </c>
      <c r="J33" s="120">
        <v>9</v>
      </c>
    </row>
    <row r="34" spans="1:10" ht="14.25">
      <c r="A34" s="279" t="s">
        <v>155</v>
      </c>
      <c r="B34" s="279"/>
      <c r="C34" s="279"/>
      <c r="D34" s="279"/>
      <c r="E34" s="279"/>
      <c r="F34" s="279"/>
      <c r="G34" s="279"/>
      <c r="H34" s="279"/>
      <c r="I34" s="279"/>
      <c r="J34" s="279"/>
    </row>
    <row r="35" spans="1:10" s="111" customFormat="1" ht="15.75" customHeight="1">
      <c r="A35" s="104">
        <v>1</v>
      </c>
      <c r="B35" s="122"/>
      <c r="C35" s="122"/>
      <c r="D35" s="123"/>
      <c r="E35" s="123"/>
      <c r="F35" s="122"/>
      <c r="G35" s="124"/>
      <c r="H35" s="124"/>
      <c r="I35" s="124"/>
      <c r="J35" s="124"/>
    </row>
    <row r="36" spans="1:10" s="111" customFormat="1" ht="15.75" customHeight="1">
      <c r="A36" s="104">
        <v>2</v>
      </c>
      <c r="B36" s="122"/>
      <c r="C36" s="122"/>
      <c r="D36" s="123"/>
      <c r="E36" s="123"/>
      <c r="F36" s="122"/>
      <c r="G36" s="124"/>
      <c r="H36" s="124"/>
      <c r="I36" s="124"/>
      <c r="J36" s="124"/>
    </row>
    <row r="37" spans="1:10" s="111" customFormat="1" ht="15.75" customHeight="1">
      <c r="A37" s="104">
        <v>3</v>
      </c>
      <c r="B37" s="122"/>
      <c r="C37" s="122"/>
      <c r="D37" s="123"/>
      <c r="E37" s="123"/>
      <c r="F37" s="122"/>
      <c r="G37" s="124"/>
      <c r="H37" s="124"/>
      <c r="I37" s="124"/>
      <c r="J37" s="124"/>
    </row>
    <row r="38" spans="1:10" ht="14.25">
      <c r="A38" s="276" t="s">
        <v>156</v>
      </c>
      <c r="B38" s="276"/>
      <c r="C38" s="276"/>
      <c r="D38" s="276"/>
      <c r="E38" s="276"/>
      <c r="F38" s="276"/>
      <c r="G38" s="276"/>
      <c r="H38" s="276"/>
      <c r="I38" s="276"/>
      <c r="J38" s="276"/>
    </row>
    <row r="39" spans="1:10" s="111" customFormat="1" ht="15.75" customHeight="1">
      <c r="A39" s="104">
        <v>4</v>
      </c>
      <c r="B39" s="122"/>
      <c r="C39" s="122"/>
      <c r="D39" s="123"/>
      <c r="E39" s="123"/>
      <c r="F39" s="122"/>
      <c r="G39" s="105"/>
      <c r="H39" s="105"/>
      <c r="I39" s="105"/>
      <c r="J39" s="105"/>
    </row>
    <row r="40" spans="1:10" s="111" customFormat="1" ht="15.75" customHeight="1">
      <c r="A40" s="104">
        <v>5</v>
      </c>
      <c r="B40" s="122"/>
      <c r="C40" s="122"/>
      <c r="D40" s="123"/>
      <c r="E40" s="123"/>
      <c r="F40" s="122"/>
      <c r="G40" s="105"/>
      <c r="H40" s="105"/>
      <c r="I40" s="105"/>
      <c r="J40" s="105"/>
    </row>
    <row r="41" spans="1:10" s="111" customFormat="1" ht="15.75" customHeight="1">
      <c r="A41" s="104">
        <v>6</v>
      </c>
      <c r="B41" s="122"/>
      <c r="C41" s="122"/>
      <c r="D41" s="123"/>
      <c r="E41" s="123"/>
      <c r="F41" s="122"/>
      <c r="G41" s="105"/>
      <c r="H41" s="105"/>
      <c r="I41" s="105"/>
      <c r="J41" s="105"/>
    </row>
    <row r="42" spans="1:10" ht="14.25">
      <c r="A42" s="280" t="s">
        <v>149</v>
      </c>
      <c r="B42" s="280"/>
      <c r="C42" s="280"/>
      <c r="D42" s="280"/>
      <c r="E42" s="280"/>
      <c r="F42" s="280"/>
      <c r="G42" s="280"/>
      <c r="H42" s="280"/>
      <c r="I42" s="280"/>
      <c r="J42" s="280"/>
    </row>
    <row r="43" spans="1:10" s="111" customFormat="1" ht="15.75" customHeight="1">
      <c r="A43" s="104">
        <v>7</v>
      </c>
      <c r="B43" s="122"/>
      <c r="C43" s="122"/>
      <c r="D43" s="123"/>
      <c r="E43" s="123"/>
      <c r="F43" s="122"/>
      <c r="G43" s="125"/>
      <c r="H43" s="125"/>
      <c r="I43" s="125"/>
      <c r="J43" s="125"/>
    </row>
    <row r="44" spans="1:10" s="111" customFormat="1" ht="15.75" customHeight="1">
      <c r="A44" s="104">
        <v>8</v>
      </c>
      <c r="B44" s="122"/>
      <c r="C44" s="122"/>
      <c r="D44" s="123"/>
      <c r="E44" s="123"/>
      <c r="F44" s="122"/>
      <c r="G44" s="125"/>
      <c r="H44" s="125"/>
      <c r="I44" s="125"/>
      <c r="J44" s="125"/>
    </row>
    <row r="45" spans="1:10" s="111" customFormat="1" ht="15.75" customHeight="1">
      <c r="A45" s="104">
        <v>9</v>
      </c>
      <c r="B45" s="122"/>
      <c r="C45" s="122"/>
      <c r="D45" s="123"/>
      <c r="E45" s="123"/>
      <c r="F45" s="122"/>
      <c r="G45" s="125"/>
      <c r="H45" s="125"/>
      <c r="I45" s="125"/>
      <c r="J45" s="125"/>
    </row>
    <row r="46" spans="1:10" ht="14.25">
      <c r="A46" s="275" t="s">
        <v>150</v>
      </c>
      <c r="B46" s="275"/>
      <c r="C46" s="275"/>
      <c r="D46" s="275"/>
      <c r="E46" s="275"/>
      <c r="F46" s="275"/>
      <c r="G46" s="275"/>
      <c r="H46" s="275"/>
      <c r="I46" s="275"/>
      <c r="J46" s="275"/>
    </row>
    <row r="47" spans="1:10" ht="14.25">
      <c r="A47" s="276" t="s">
        <v>156</v>
      </c>
      <c r="B47" s="276"/>
      <c r="C47" s="276"/>
      <c r="D47" s="276"/>
      <c r="E47" s="276"/>
      <c r="F47" s="276"/>
      <c r="G47" s="276"/>
      <c r="H47" s="276"/>
      <c r="I47" s="276"/>
      <c r="J47" s="276"/>
    </row>
    <row r="48" spans="1:10" s="111" customFormat="1" ht="15.75" customHeight="1">
      <c r="A48" s="104">
        <v>10</v>
      </c>
      <c r="B48" s="122"/>
      <c r="C48" s="122"/>
      <c r="D48" s="123"/>
      <c r="E48" s="123"/>
      <c r="F48" s="122"/>
      <c r="G48" s="126"/>
      <c r="H48" s="126"/>
      <c r="I48" s="126"/>
      <c r="J48" s="126"/>
    </row>
    <row r="49" spans="1:10" s="111" customFormat="1" ht="15.75" customHeight="1">
      <c r="A49" s="104">
        <v>11</v>
      </c>
      <c r="B49" s="122"/>
      <c r="C49" s="122"/>
      <c r="D49" s="123"/>
      <c r="E49" s="123"/>
      <c r="F49" s="122"/>
      <c r="G49" s="126"/>
      <c r="H49" s="126"/>
      <c r="I49" s="126"/>
      <c r="J49" s="126"/>
    </row>
    <row r="50" spans="1:10" s="111" customFormat="1" ht="15.75" customHeight="1">
      <c r="A50" s="104">
        <v>12</v>
      </c>
      <c r="B50" s="122"/>
      <c r="C50" s="122"/>
      <c r="D50" s="123"/>
      <c r="E50" s="123"/>
      <c r="F50" s="122"/>
      <c r="G50" s="127"/>
      <c r="H50" s="127"/>
      <c r="I50" s="127"/>
      <c r="J50" s="127"/>
    </row>
    <row r="51" spans="6:10" ht="15">
      <c r="F51" s="128" t="s">
        <v>157</v>
      </c>
      <c r="G51" s="129">
        <f>ROUND(SUM(G35:G50),2)</f>
        <v>0</v>
      </c>
      <c r="H51" s="129">
        <f>ROUND(SUM(H35:H50),2)</f>
        <v>0</v>
      </c>
      <c r="I51" s="129">
        <f>ROUND(SUM(I35:I50),2)</f>
        <v>0</v>
      </c>
      <c r="J51" s="130">
        <f>ROUND(SUM(J35:J50),2)</f>
        <v>0</v>
      </c>
    </row>
    <row r="52" spans="6:10" ht="15">
      <c r="F52" s="128" t="s">
        <v>158</v>
      </c>
      <c r="G52" s="129">
        <f>G27+G51</f>
        <v>1500369.65</v>
      </c>
      <c r="H52" s="129">
        <f>H27+H51</f>
        <v>1229811.19</v>
      </c>
      <c r="I52" s="129">
        <f>I27+I51</f>
        <v>1412646.6</v>
      </c>
      <c r="J52" s="130">
        <f>J27+J51</f>
        <v>254739.55</v>
      </c>
    </row>
  </sheetData>
  <sheetProtection selectLockedCells="1" selectUnlockedCells="1"/>
  <mergeCells count="17">
    <mergeCell ref="A16:J16"/>
    <mergeCell ref="A18:J18"/>
    <mergeCell ref="A20:J20"/>
    <mergeCell ref="A22:J22"/>
    <mergeCell ref="A23:J23"/>
    <mergeCell ref="A6:A7"/>
    <mergeCell ref="A8:J8"/>
    <mergeCell ref="A10:J10"/>
    <mergeCell ref="A12:J12"/>
    <mergeCell ref="A14:J14"/>
    <mergeCell ref="A46:J46"/>
    <mergeCell ref="A47:J47"/>
    <mergeCell ref="A30:J30"/>
    <mergeCell ref="A32:A33"/>
    <mergeCell ref="A34:J34"/>
    <mergeCell ref="A38:J38"/>
    <mergeCell ref="A42:J42"/>
  </mergeCells>
  <printOptions horizontalCentered="1"/>
  <pageMargins left="0.19652777777777777" right="0" top="0.7479166666666667" bottom="0.7486111111111111" header="0.5118055555555555" footer="0.31527777777777777"/>
  <pageSetup horizontalDpi="600" verticalDpi="600" orientation="landscape" scale="95" r:id="rId1"/>
  <headerFooter alignWithMargins="0">
    <oddFooter>&amp;C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E42"/>
  <sheetViews>
    <sheetView zoomScalePageLayoutView="0" workbookViewId="0" topLeftCell="A1">
      <selection activeCell="C21" sqref="C21"/>
    </sheetView>
  </sheetViews>
  <sheetFormatPr defaultColWidth="8.796875" defaultRowHeight="14.25"/>
  <cols>
    <col min="1" max="1" width="3.5" style="0" customWidth="1"/>
    <col min="2" max="2" width="8.19921875" style="0" customWidth="1"/>
    <col min="3" max="3" width="26.69921875" style="0" customWidth="1"/>
    <col min="4" max="4" width="18" style="0" customWidth="1"/>
    <col min="5" max="5" width="17.69921875" style="0" customWidth="1"/>
  </cols>
  <sheetData>
    <row r="1" spans="1:5" ht="24" customHeight="1">
      <c r="A1" s="289" t="s">
        <v>159</v>
      </c>
      <c r="B1" s="289"/>
      <c r="C1" s="289"/>
      <c r="D1" s="289"/>
      <c r="E1" s="289"/>
    </row>
    <row r="2" spans="1:5" ht="14.25">
      <c r="A2" s="131"/>
      <c r="B2" s="132"/>
      <c r="C2" s="132"/>
      <c r="D2" s="132"/>
      <c r="E2" s="133"/>
    </row>
    <row r="3" spans="1:5" ht="14.25">
      <c r="A3" s="134" t="s">
        <v>23</v>
      </c>
      <c r="B3" s="132"/>
      <c r="C3" s="132" t="s">
        <v>160</v>
      </c>
      <c r="D3" s="135" t="s">
        <v>161</v>
      </c>
      <c r="E3" s="136" t="s">
        <v>162</v>
      </c>
    </row>
    <row r="4" spans="1:5" ht="14.25">
      <c r="A4" s="131"/>
      <c r="B4" s="132"/>
      <c r="C4" s="132"/>
      <c r="D4" s="135"/>
      <c r="E4" s="136"/>
    </row>
    <row r="5" spans="1:5" ht="14.25">
      <c r="A5" s="134" t="s">
        <v>23</v>
      </c>
      <c r="B5" s="132"/>
      <c r="C5" s="132" t="s">
        <v>160</v>
      </c>
      <c r="D5" s="135" t="s">
        <v>161</v>
      </c>
      <c r="E5" s="136" t="s">
        <v>162</v>
      </c>
    </row>
    <row r="6" spans="1:5" ht="14.25">
      <c r="A6" s="131"/>
      <c r="B6" s="132"/>
      <c r="C6" s="132"/>
      <c r="D6" s="135"/>
      <c r="E6" s="136"/>
    </row>
    <row r="7" spans="1:5" ht="36" customHeight="1">
      <c r="A7" s="290" t="s">
        <v>163</v>
      </c>
      <c r="B7" s="290"/>
      <c r="C7" s="290"/>
      <c r="D7" s="290"/>
      <c r="E7" s="290"/>
    </row>
    <row r="10" spans="1:5" ht="15">
      <c r="A10" s="137" t="s">
        <v>164</v>
      </c>
      <c r="B10" s="137" t="s">
        <v>165</v>
      </c>
      <c r="C10" s="4"/>
      <c r="D10" s="4"/>
      <c r="E10" s="4"/>
    </row>
    <row r="11" spans="1:5" ht="15">
      <c r="A11" s="4"/>
      <c r="B11" s="4"/>
      <c r="C11" s="4"/>
      <c r="D11" s="4"/>
      <c r="E11" s="4"/>
    </row>
    <row r="12" spans="1:5" ht="15">
      <c r="A12" s="4"/>
      <c r="B12" s="138" t="s">
        <v>116</v>
      </c>
      <c r="C12" s="291" t="s">
        <v>166</v>
      </c>
      <c r="D12" s="291"/>
      <c r="E12" s="139" t="s">
        <v>167</v>
      </c>
    </row>
    <row r="13" spans="1:5" ht="15">
      <c r="A13" s="4"/>
      <c r="B13" s="140">
        <v>0</v>
      </c>
      <c r="C13" s="292">
        <v>1</v>
      </c>
      <c r="D13" s="292"/>
      <c r="E13" s="141">
        <v>2</v>
      </c>
    </row>
    <row r="14" spans="1:5" s="111" customFormat="1" ht="15">
      <c r="A14" s="142"/>
      <c r="B14" s="143"/>
      <c r="C14" s="286"/>
      <c r="D14" s="286"/>
      <c r="E14" s="144"/>
    </row>
    <row r="15" spans="1:5" s="111" customFormat="1" ht="15">
      <c r="A15" s="142"/>
      <c r="B15" s="143"/>
      <c r="C15" s="286"/>
      <c r="D15" s="286"/>
      <c r="E15" s="144"/>
    </row>
    <row r="16" spans="1:5" s="111" customFormat="1" ht="15">
      <c r="A16" s="142"/>
      <c r="B16" s="143"/>
      <c r="C16" s="286"/>
      <c r="D16" s="286"/>
      <c r="E16" s="145"/>
    </row>
    <row r="17" spans="1:5" ht="15">
      <c r="A17" s="19"/>
      <c r="B17" s="287" t="s">
        <v>168</v>
      </c>
      <c r="C17" s="287"/>
      <c r="D17" s="287"/>
      <c r="E17" s="146">
        <f>SUM(E14:E16)</f>
        <v>0</v>
      </c>
    </row>
    <row r="18" spans="1:5" ht="31.5" customHeight="1">
      <c r="A18" s="4"/>
      <c r="B18" s="147"/>
      <c r="C18" s="288" t="s">
        <v>169</v>
      </c>
      <c r="D18" s="288"/>
      <c r="E18" s="148">
        <v>0</v>
      </c>
    </row>
    <row r="19" spans="1:5" ht="15">
      <c r="A19" s="4"/>
      <c r="B19" s="4"/>
      <c r="C19" s="4"/>
      <c r="D19" s="4"/>
      <c r="E19" s="4"/>
    </row>
    <row r="20" spans="1:5" ht="15">
      <c r="A20" s="4"/>
      <c r="B20" s="4"/>
      <c r="C20" s="4"/>
      <c r="D20" s="4"/>
      <c r="E20" s="4"/>
    </row>
    <row r="21" spans="1:5" ht="15">
      <c r="A21" s="4"/>
      <c r="B21" s="4"/>
      <c r="C21" s="4"/>
      <c r="D21" s="4"/>
      <c r="E21" s="4"/>
    </row>
    <row r="22" spans="1:5" ht="15">
      <c r="A22" s="4"/>
      <c r="B22" s="4"/>
      <c r="C22" s="4"/>
      <c r="D22" s="4"/>
      <c r="E22" s="4"/>
    </row>
    <row r="23" spans="1:5" ht="15">
      <c r="A23" s="137" t="s">
        <v>170</v>
      </c>
      <c r="B23" s="137" t="s">
        <v>171</v>
      </c>
      <c r="C23" s="4"/>
      <c r="D23" s="4"/>
      <c r="E23" s="4"/>
    </row>
    <row r="24" spans="1:5" ht="15">
      <c r="A24" s="4"/>
      <c r="B24" s="4"/>
      <c r="C24" s="4"/>
      <c r="D24" s="4"/>
      <c r="E24" s="4"/>
    </row>
    <row r="25" spans="1:5" ht="29.25">
      <c r="A25" s="4"/>
      <c r="B25" s="149" t="s">
        <v>116</v>
      </c>
      <c r="C25" s="149" t="s">
        <v>172</v>
      </c>
      <c r="D25" s="150" t="s">
        <v>173</v>
      </c>
      <c r="E25" s="151" t="s">
        <v>174</v>
      </c>
    </row>
    <row r="26" spans="1:5" ht="15">
      <c r="A26" s="4"/>
      <c r="B26" s="152">
        <v>0</v>
      </c>
      <c r="C26" s="152">
        <v>1</v>
      </c>
      <c r="D26" s="152">
        <v>2</v>
      </c>
      <c r="E26" s="152">
        <v>3</v>
      </c>
    </row>
    <row r="27" spans="1:5" ht="15">
      <c r="A27" s="4"/>
      <c r="B27" s="153">
        <v>1</v>
      </c>
      <c r="C27" s="154" t="s">
        <v>175</v>
      </c>
      <c r="D27" s="155"/>
      <c r="E27" s="155"/>
    </row>
    <row r="28" spans="1:5" ht="15">
      <c r="A28" s="4"/>
      <c r="B28" s="153" t="s">
        <v>176</v>
      </c>
      <c r="C28" s="154" t="s">
        <v>177</v>
      </c>
      <c r="D28" s="155"/>
      <c r="E28" s="155"/>
    </row>
    <row r="29" spans="1:5" ht="15">
      <c r="A29" s="4"/>
      <c r="B29" s="153">
        <v>3</v>
      </c>
      <c r="C29" s="156" t="str">
        <f>"- budżet państwa"</f>
        <v>- budżet państwa</v>
      </c>
      <c r="D29" s="155"/>
      <c r="E29" s="155"/>
    </row>
    <row r="30" spans="1:5" ht="27.75">
      <c r="A30" s="4"/>
      <c r="B30" s="153">
        <v>4</v>
      </c>
      <c r="C30" s="157" t="str">
        <f>"- budżet jednostek samorządu terytorialnego"</f>
        <v>- budżet jednostek samorządu terytorialnego</v>
      </c>
      <c r="D30" s="155"/>
      <c r="E30" s="155"/>
    </row>
    <row r="31" spans="1:5" ht="15">
      <c r="A31" s="4"/>
      <c r="B31" s="153">
        <v>5</v>
      </c>
      <c r="C31" s="156" t="str">
        <f>"- inne krajowe środki publiczne"</f>
        <v>- inne krajowe środki publiczne</v>
      </c>
      <c r="D31" s="155"/>
      <c r="E31" s="155"/>
    </row>
    <row r="32" spans="1:5" ht="15">
      <c r="A32" s="4"/>
      <c r="B32" s="153">
        <v>6</v>
      </c>
      <c r="C32" s="154" t="s">
        <v>178</v>
      </c>
      <c r="D32" s="155"/>
      <c r="E32" s="155"/>
    </row>
    <row r="33" spans="1:5" ht="30" customHeight="1">
      <c r="A33" s="4"/>
      <c r="B33" s="153" t="s">
        <v>179</v>
      </c>
      <c r="C33" s="158" t="s">
        <v>180</v>
      </c>
      <c r="D33" s="155"/>
      <c r="E33" s="155"/>
    </row>
    <row r="34" spans="1:5" ht="15">
      <c r="A34" s="4"/>
      <c r="B34" s="153">
        <v>8</v>
      </c>
      <c r="C34" s="159" t="s">
        <v>181</v>
      </c>
      <c r="D34" s="155"/>
      <c r="E34" s="155"/>
    </row>
    <row r="35" spans="1:5" ht="15">
      <c r="A35" s="4"/>
      <c r="B35" s="4"/>
      <c r="C35" s="4"/>
      <c r="D35" s="4"/>
      <c r="E35" s="4"/>
    </row>
    <row r="36" spans="1:5" ht="15">
      <c r="A36" s="4"/>
      <c r="B36" s="160"/>
      <c r="C36" s="4"/>
      <c r="D36" s="4"/>
      <c r="E36" s="4"/>
    </row>
    <row r="37" spans="1:5" ht="15">
      <c r="A37" s="4"/>
      <c r="B37" s="4"/>
      <c r="C37" s="4"/>
      <c r="D37" s="4"/>
      <c r="E37" s="4"/>
    </row>
    <row r="38" spans="1:5" ht="15">
      <c r="A38" s="4"/>
      <c r="B38" s="4"/>
      <c r="C38" s="4"/>
      <c r="D38" s="4"/>
      <c r="E38" s="4"/>
    </row>
    <row r="39" spans="1:5" ht="15">
      <c r="A39" s="4"/>
      <c r="B39" s="4"/>
      <c r="C39" s="4"/>
      <c r="D39" s="4"/>
      <c r="E39" s="4"/>
    </row>
    <row r="40" spans="1:5" ht="15">
      <c r="A40" s="4"/>
      <c r="B40" s="4"/>
      <c r="C40" s="4"/>
      <c r="D40" s="4"/>
      <c r="E40" s="4"/>
    </row>
    <row r="41" spans="1:5" ht="15">
      <c r="A41" s="4"/>
      <c r="B41" s="4"/>
      <c r="C41" s="4"/>
      <c r="D41" s="4"/>
      <c r="E41" s="4"/>
    </row>
    <row r="42" spans="1:5" ht="15">
      <c r="A42" s="4"/>
      <c r="B42" s="4"/>
      <c r="C42" s="4"/>
      <c r="D42" s="4"/>
      <c r="E42" s="4"/>
    </row>
  </sheetData>
  <sheetProtection sheet="1" objects="1" scenarios="1" formatRows="0" insertRows="0" deleteRows="0"/>
  <mergeCells count="9">
    <mergeCell ref="C16:D16"/>
    <mergeCell ref="B17:D17"/>
    <mergeCell ref="C18:D18"/>
    <mergeCell ref="A1:E1"/>
    <mergeCell ref="A7:E7"/>
    <mergeCell ref="C12:D12"/>
    <mergeCell ref="C13:D13"/>
    <mergeCell ref="C14:D14"/>
    <mergeCell ref="C15:D15"/>
  </mergeCells>
  <printOptions/>
  <pageMargins left="0.7083333333333334" right="0.5118055555555555" top="0.7479166666666667" bottom="0.7486111111111111" header="0.5118055555555555" footer="0.31527777777777777"/>
  <pageSetup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L42"/>
  <sheetViews>
    <sheetView zoomScalePageLayoutView="0" workbookViewId="0" topLeftCell="A22">
      <selection activeCell="J16" sqref="J16"/>
    </sheetView>
  </sheetViews>
  <sheetFormatPr defaultColWidth="8.796875" defaultRowHeight="14.25"/>
  <cols>
    <col min="1" max="1" width="20.09765625" style="0" customWidth="1"/>
    <col min="2" max="2" width="10.59765625" style="0" customWidth="1"/>
    <col min="3" max="3" width="10.09765625" style="0" customWidth="1"/>
    <col min="4" max="4" width="10.69921875" style="0" customWidth="1"/>
    <col min="5" max="5" width="10.09765625" style="0" customWidth="1"/>
    <col min="6" max="6" width="10.69921875" style="0" customWidth="1"/>
    <col min="7" max="7" width="9.09765625" style="0" customWidth="1"/>
  </cols>
  <sheetData>
    <row r="1" spans="1:7" ht="15">
      <c r="A1" s="102" t="s">
        <v>182</v>
      </c>
      <c r="B1" s="4"/>
      <c r="C1" s="4"/>
      <c r="D1" s="4"/>
      <c r="E1" s="4"/>
      <c r="F1" s="4"/>
      <c r="G1" s="4"/>
    </row>
    <row r="2" spans="1:7" ht="15">
      <c r="A2" s="4"/>
      <c r="B2" s="4"/>
      <c r="C2" s="4"/>
      <c r="D2" s="4"/>
      <c r="E2" s="4"/>
      <c r="F2" s="4"/>
      <c r="G2" s="4"/>
    </row>
    <row r="3" spans="1:7" ht="15">
      <c r="A3" s="137" t="s">
        <v>183</v>
      </c>
      <c r="B3" s="4"/>
      <c r="C3" s="4"/>
      <c r="D3" s="4"/>
      <c r="E3" s="4"/>
      <c r="F3" s="4"/>
      <c r="G3" s="4"/>
    </row>
    <row r="4" spans="1:7" ht="15">
      <c r="A4" s="4"/>
      <c r="B4" s="4"/>
      <c r="C4" s="4"/>
      <c r="D4" s="4"/>
      <c r="E4" s="4"/>
      <c r="F4" s="4"/>
      <c r="G4" s="4"/>
    </row>
    <row r="5" spans="1:7" ht="81" customHeight="1">
      <c r="A5" s="293" t="s">
        <v>184</v>
      </c>
      <c r="B5" s="294" t="s">
        <v>185</v>
      </c>
      <c r="C5" s="295" t="s">
        <v>186</v>
      </c>
      <c r="D5" s="295"/>
      <c r="E5" s="293" t="s">
        <v>187</v>
      </c>
      <c r="F5" s="293"/>
      <c r="G5" s="161" t="s">
        <v>188</v>
      </c>
    </row>
    <row r="6" spans="1:7" ht="14.25">
      <c r="A6" s="293"/>
      <c r="B6" s="293"/>
      <c r="C6" s="161" t="s">
        <v>189</v>
      </c>
      <c r="D6" s="161" t="s">
        <v>190</v>
      </c>
      <c r="E6" s="161" t="s">
        <v>189</v>
      </c>
      <c r="F6" s="161" t="s">
        <v>190</v>
      </c>
      <c r="G6" s="162"/>
    </row>
    <row r="7" spans="1:7" ht="14.25">
      <c r="A7" s="163">
        <v>1</v>
      </c>
      <c r="B7" s="163">
        <v>2</v>
      </c>
      <c r="C7" s="163">
        <v>3</v>
      </c>
      <c r="D7" s="163">
        <v>4</v>
      </c>
      <c r="E7" s="163">
        <v>5</v>
      </c>
      <c r="F7" s="163">
        <v>6</v>
      </c>
      <c r="G7" s="163" t="s">
        <v>191</v>
      </c>
    </row>
    <row r="8" spans="1:12" s="111" customFormat="1" ht="34.5">
      <c r="A8" s="164" t="s">
        <v>192</v>
      </c>
      <c r="B8" s="165" t="s">
        <v>193</v>
      </c>
      <c r="C8" s="144">
        <v>97844</v>
      </c>
      <c r="D8" s="144">
        <v>0</v>
      </c>
      <c r="E8" s="166">
        <v>97844</v>
      </c>
      <c r="F8" s="166">
        <v>0</v>
      </c>
      <c r="G8" s="166" t="s">
        <v>194</v>
      </c>
      <c r="L8" s="167"/>
    </row>
    <row r="9" spans="1:12" s="111" customFormat="1" ht="45.75">
      <c r="A9" s="164" t="s">
        <v>195</v>
      </c>
      <c r="B9" s="165" t="s">
        <v>193</v>
      </c>
      <c r="C9" s="144">
        <v>23180</v>
      </c>
      <c r="D9" s="144">
        <v>0</v>
      </c>
      <c r="E9" s="166">
        <v>23180</v>
      </c>
      <c r="F9" s="166">
        <v>0</v>
      </c>
      <c r="G9" s="166" t="s">
        <v>194</v>
      </c>
      <c r="L9" s="167"/>
    </row>
    <row r="10" spans="1:12" s="111" customFormat="1" ht="30" customHeight="1">
      <c r="A10" s="164" t="s">
        <v>196</v>
      </c>
      <c r="B10" s="165" t="s">
        <v>193</v>
      </c>
      <c r="C10" s="144">
        <v>181445.02</v>
      </c>
      <c r="D10" s="144">
        <v>181445.02</v>
      </c>
      <c r="E10" s="166">
        <v>181445.02</v>
      </c>
      <c r="F10" s="166">
        <v>181445.02</v>
      </c>
      <c r="G10" s="166">
        <f aca="true" t="shared" si="0" ref="G10:G17">ROUND(IF(D10=0,0,0)+IF(F10=0,0,F10/D10*100),2)</f>
        <v>100</v>
      </c>
      <c r="L10" s="167"/>
    </row>
    <row r="11" spans="1:12" s="111" customFormat="1" ht="30" customHeight="1">
      <c r="A11" s="164" t="s">
        <v>197</v>
      </c>
      <c r="B11" s="165" t="s">
        <v>198</v>
      </c>
      <c r="C11" s="144">
        <v>1459866.61</v>
      </c>
      <c r="D11" s="144">
        <v>1372143.56</v>
      </c>
      <c r="E11" s="110">
        <v>783535.37</v>
      </c>
      <c r="F11" s="110">
        <v>695812.32</v>
      </c>
      <c r="G11" s="166">
        <f t="shared" si="0"/>
        <v>50.71</v>
      </c>
      <c r="L11" s="167"/>
    </row>
    <row r="12" spans="1:12" s="111" customFormat="1" ht="30" customHeight="1">
      <c r="A12" s="164" t="s">
        <v>199</v>
      </c>
      <c r="B12" s="165" t="s">
        <v>201</v>
      </c>
      <c r="C12" s="144">
        <v>869947.07</v>
      </c>
      <c r="D12" s="144">
        <v>782224.02</v>
      </c>
      <c r="E12" s="166">
        <v>180995.88</v>
      </c>
      <c r="F12" s="166">
        <v>180995.88</v>
      </c>
      <c r="G12" s="166">
        <f t="shared" si="0"/>
        <v>23.14</v>
      </c>
      <c r="L12" s="167"/>
    </row>
    <row r="13" spans="1:12" s="111" customFormat="1" ht="30" customHeight="1">
      <c r="A13" s="164" t="s">
        <v>200</v>
      </c>
      <c r="B13" s="165" t="s">
        <v>201</v>
      </c>
      <c r="C13" s="144">
        <v>185000</v>
      </c>
      <c r="D13" s="144">
        <v>185000</v>
      </c>
      <c r="E13" s="166">
        <v>0</v>
      </c>
      <c r="F13" s="166">
        <v>0</v>
      </c>
      <c r="G13" s="166">
        <f t="shared" si="0"/>
        <v>0</v>
      </c>
      <c r="L13" s="167"/>
    </row>
    <row r="14" spans="1:12" s="111" customFormat="1" ht="34.5">
      <c r="A14" s="164" t="s">
        <v>202</v>
      </c>
      <c r="B14" s="165" t="s">
        <v>201</v>
      </c>
      <c r="C14" s="144">
        <v>538506.75</v>
      </c>
      <c r="D14" s="144">
        <v>538506.75</v>
      </c>
      <c r="E14" s="116">
        <v>35162.1</v>
      </c>
      <c r="F14" s="116">
        <v>35162.1</v>
      </c>
      <c r="G14" s="166">
        <f t="shared" si="0"/>
        <v>6.53</v>
      </c>
      <c r="L14" s="167"/>
    </row>
    <row r="15" spans="1:12" s="111" customFormat="1" ht="30" customHeight="1">
      <c r="A15" s="164" t="s">
        <v>203</v>
      </c>
      <c r="B15" s="165" t="s">
        <v>198</v>
      </c>
      <c r="C15" s="144">
        <v>510250</v>
      </c>
      <c r="D15" s="144">
        <v>510250</v>
      </c>
      <c r="E15" s="116">
        <v>278971.28</v>
      </c>
      <c r="F15" s="116">
        <v>278971.28</v>
      </c>
      <c r="G15" s="166">
        <f t="shared" si="0"/>
        <v>54.67</v>
      </c>
      <c r="L15" s="167"/>
    </row>
    <row r="16" spans="1:12" s="111" customFormat="1" ht="30" customHeight="1">
      <c r="A16" s="164" t="s">
        <v>204</v>
      </c>
      <c r="B16" s="165" t="s">
        <v>201</v>
      </c>
      <c r="C16" s="144">
        <v>394701.02</v>
      </c>
      <c r="D16" s="144">
        <v>394701.02</v>
      </c>
      <c r="E16" s="166">
        <v>0</v>
      </c>
      <c r="F16" s="166">
        <v>0</v>
      </c>
      <c r="G16" s="166">
        <f t="shared" si="0"/>
        <v>0</v>
      </c>
      <c r="L16" s="167"/>
    </row>
    <row r="17" spans="1:12" s="111" customFormat="1" ht="34.5">
      <c r="A17" s="164" t="s">
        <v>308</v>
      </c>
      <c r="B17" s="165" t="s">
        <v>310</v>
      </c>
      <c r="C17" s="144">
        <v>88267</v>
      </c>
      <c r="D17" s="144">
        <v>88267</v>
      </c>
      <c r="E17" s="166">
        <v>40260</v>
      </c>
      <c r="F17" s="166">
        <v>40260</v>
      </c>
      <c r="G17" s="166">
        <f t="shared" si="0"/>
        <v>45.61</v>
      </c>
      <c r="L17" s="167"/>
    </row>
    <row r="18" spans="1:12" s="111" customFormat="1" ht="34.5">
      <c r="A18" s="164" t="s">
        <v>309</v>
      </c>
      <c r="B18" s="165" t="s">
        <v>201</v>
      </c>
      <c r="C18" s="144">
        <v>3233</v>
      </c>
      <c r="D18" s="144">
        <v>0</v>
      </c>
      <c r="E18" s="166">
        <v>808.25</v>
      </c>
      <c r="F18" s="166">
        <v>0</v>
      </c>
      <c r="G18" s="166" t="s">
        <v>194</v>
      </c>
      <c r="L18" s="167"/>
    </row>
    <row r="19" spans="1:7" ht="30" customHeight="1">
      <c r="A19" s="168" t="s">
        <v>149</v>
      </c>
      <c r="B19" s="165" t="s">
        <v>201</v>
      </c>
      <c r="C19" s="144">
        <v>12000</v>
      </c>
      <c r="D19" s="144">
        <v>12000</v>
      </c>
      <c r="E19" s="166">
        <v>0</v>
      </c>
      <c r="F19" s="166">
        <v>0</v>
      </c>
      <c r="G19" s="169">
        <f>ROUND(IF(D19=0,0,0)+IF(F19=0,0,F19/D19*100),2)</f>
        <v>0</v>
      </c>
    </row>
    <row r="20" spans="1:7" ht="19.5" customHeight="1">
      <c r="A20" s="170" t="s">
        <v>205</v>
      </c>
      <c r="B20" s="171"/>
      <c r="C20" s="172">
        <f>SUM(C8:C19)</f>
        <v>4364240.470000001</v>
      </c>
      <c r="D20" s="172">
        <f>SUM(D8:D19)</f>
        <v>4064537.37</v>
      </c>
      <c r="E20" s="172">
        <f>SUM(E8:E19)</f>
        <v>1622201.9000000001</v>
      </c>
      <c r="F20" s="173">
        <f>SUM(F8:F19)</f>
        <v>1412646.6</v>
      </c>
      <c r="G20" s="174">
        <f>ROUND(IF(D20=0,0,0)+IF(F20=0,0,F20/D20*100),2)</f>
        <v>34.76</v>
      </c>
    </row>
    <row r="21" spans="1:7" ht="27" customHeight="1">
      <c r="A21" s="175" t="s">
        <v>206</v>
      </c>
      <c r="B21" s="171"/>
      <c r="C21" s="144">
        <v>0</v>
      </c>
      <c r="D21" s="144">
        <v>0</v>
      </c>
      <c r="E21" s="144">
        <v>0</v>
      </c>
      <c r="F21" s="144">
        <v>0</v>
      </c>
      <c r="G21" s="172">
        <f>ROUND(IF(D21=0,0,0)+IF(F21=0,0,F21/D21*100),2)</f>
        <v>0</v>
      </c>
    </row>
    <row r="22" spans="1:7" ht="27" customHeight="1">
      <c r="A22" s="175" t="s">
        <v>207</v>
      </c>
      <c r="B22" s="171"/>
      <c r="C22" s="144">
        <v>0</v>
      </c>
      <c r="D22" s="144">
        <v>0</v>
      </c>
      <c r="E22" s="144">
        <v>0</v>
      </c>
      <c r="F22" s="144">
        <v>0</v>
      </c>
      <c r="G22" s="172">
        <f>ROUND(IF(D22=0,0,0)+IF(F22=0,0,F22/D22*100),2)</f>
        <v>0</v>
      </c>
    </row>
    <row r="23" spans="1:7" s="177" customFormat="1" ht="41.25" customHeight="1">
      <c r="A23" s="175" t="s">
        <v>208</v>
      </c>
      <c r="B23" s="176"/>
      <c r="C23" s="176"/>
      <c r="D23" s="176"/>
      <c r="E23" s="176"/>
      <c r="F23" s="176"/>
      <c r="G23" s="176"/>
    </row>
    <row r="24" spans="1:7" ht="19.5" customHeight="1">
      <c r="A24" s="178" t="s">
        <v>209</v>
      </c>
      <c r="B24" s="171"/>
      <c r="C24" s="144">
        <v>0</v>
      </c>
      <c r="D24" s="144">
        <v>0</v>
      </c>
      <c r="E24" s="144">
        <v>0</v>
      </c>
      <c r="F24" s="144">
        <v>0</v>
      </c>
      <c r="G24" s="172">
        <f>ROUND(IF(D24=0,0,0)+IF(F24=0,0,F24/D24*100),2)</f>
        <v>0</v>
      </c>
    </row>
    <row r="25" spans="1:7" ht="15">
      <c r="A25" s="4"/>
      <c r="B25" s="4"/>
      <c r="C25" s="4"/>
      <c r="D25" s="4"/>
      <c r="E25" s="4"/>
      <c r="F25" s="4"/>
      <c r="G25" s="4"/>
    </row>
    <row r="26" spans="1:7" ht="25.5" customHeight="1">
      <c r="A26" s="296" t="s">
        <v>210</v>
      </c>
      <c r="B26" s="296"/>
      <c r="C26" s="296"/>
      <c r="D26" s="296"/>
      <c r="E26" s="296"/>
      <c r="F26" s="296"/>
      <c r="G26" s="296"/>
    </row>
    <row r="27" spans="1:7" ht="12.75" customHeight="1">
      <c r="A27" s="179"/>
      <c r="B27" s="179"/>
      <c r="C27" s="179"/>
      <c r="D27" s="179"/>
      <c r="E27" s="179"/>
      <c r="F27" s="179"/>
      <c r="G27" s="179"/>
    </row>
    <row r="28" spans="1:7" ht="15">
      <c r="A28" s="4"/>
      <c r="B28" s="4"/>
      <c r="C28" s="4"/>
      <c r="D28" s="4"/>
      <c r="E28" s="4"/>
      <c r="F28" s="4"/>
      <c r="G28" s="4"/>
    </row>
    <row r="29" spans="1:7" ht="15">
      <c r="A29" s="137" t="s">
        <v>211</v>
      </c>
      <c r="B29" s="4"/>
      <c r="C29" s="4"/>
      <c r="D29" s="4"/>
      <c r="E29" s="4"/>
      <c r="F29" s="4"/>
      <c r="G29" s="4"/>
    </row>
    <row r="30" spans="1:7" ht="15">
      <c r="A30" s="137" t="s">
        <v>212</v>
      </c>
      <c r="B30" s="4"/>
      <c r="C30" s="4"/>
      <c r="D30" s="4"/>
      <c r="E30" s="4"/>
      <c r="F30" s="4"/>
      <c r="G30" s="4"/>
    </row>
    <row r="31" spans="1:7" ht="15">
      <c r="A31" s="4"/>
      <c r="B31" s="4"/>
      <c r="C31" s="4"/>
      <c r="D31" s="4"/>
      <c r="E31" s="4"/>
      <c r="F31" s="4"/>
      <c r="G31" s="4"/>
    </row>
    <row r="32" spans="1:7" ht="15">
      <c r="A32" s="4"/>
      <c r="B32" s="4"/>
      <c r="C32" s="4"/>
      <c r="D32" s="4"/>
      <c r="E32" s="4"/>
      <c r="F32" s="4"/>
      <c r="G32" s="4"/>
    </row>
    <row r="33" spans="1:7" ht="15">
      <c r="A33" s="4"/>
      <c r="B33" s="4"/>
      <c r="C33" s="4"/>
      <c r="D33" s="4"/>
      <c r="E33" s="4"/>
      <c r="F33" s="4"/>
      <c r="G33" s="4"/>
    </row>
    <row r="34" spans="1:7" ht="15">
      <c r="A34" s="4"/>
      <c r="B34" s="4"/>
      <c r="C34" s="4"/>
      <c r="D34" s="4"/>
      <c r="E34" s="4"/>
      <c r="F34" s="4"/>
      <c r="G34" s="4"/>
    </row>
    <row r="35" spans="1:7" ht="15">
      <c r="A35" s="4"/>
      <c r="B35" s="4"/>
      <c r="C35" s="4"/>
      <c r="D35" s="4"/>
      <c r="E35" s="4"/>
      <c r="F35" s="4"/>
      <c r="G35" s="4"/>
    </row>
    <row r="36" spans="1:7" ht="15">
      <c r="A36" s="4"/>
      <c r="B36" s="4"/>
      <c r="C36" s="4"/>
      <c r="D36" s="4"/>
      <c r="E36" s="4"/>
      <c r="F36" s="4"/>
      <c r="G36" s="4"/>
    </row>
    <row r="37" spans="1:7" ht="15">
      <c r="A37" s="4"/>
      <c r="B37" s="4"/>
      <c r="C37" s="4"/>
      <c r="D37" s="4"/>
      <c r="E37" s="4"/>
      <c r="F37" s="4"/>
      <c r="G37" s="4"/>
    </row>
    <row r="38" spans="1:7" ht="15">
      <c r="A38" s="4"/>
      <c r="B38" s="4"/>
      <c r="C38" s="4"/>
      <c r="D38" s="4"/>
      <c r="E38" s="4"/>
      <c r="F38" s="4"/>
      <c r="G38" s="4"/>
    </row>
    <row r="39" spans="1:7" ht="15">
      <c r="A39" s="4"/>
      <c r="B39" s="4"/>
      <c r="C39" s="4"/>
      <c r="D39" s="4"/>
      <c r="E39" s="4"/>
      <c r="F39" s="4"/>
      <c r="G39" s="4"/>
    </row>
    <row r="40" spans="1:7" ht="15">
      <c r="A40" s="4"/>
      <c r="B40" s="4"/>
      <c r="C40" s="4"/>
      <c r="D40" s="4"/>
      <c r="E40" s="4"/>
      <c r="F40" s="4"/>
      <c r="G40" s="4"/>
    </row>
    <row r="41" spans="1:7" ht="15">
      <c r="A41" s="4"/>
      <c r="B41" s="4"/>
      <c r="C41" s="4"/>
      <c r="D41" s="4"/>
      <c r="E41" s="4"/>
      <c r="F41" s="4"/>
      <c r="G41" s="4"/>
    </row>
    <row r="42" spans="1:7" ht="15">
      <c r="A42" s="4"/>
      <c r="B42" s="4"/>
      <c r="C42" s="4"/>
      <c r="D42" s="4"/>
      <c r="E42" s="4"/>
      <c r="F42" s="4"/>
      <c r="G42" s="4"/>
    </row>
  </sheetData>
  <sheetProtection selectLockedCells="1" selectUnlockedCells="1"/>
  <mergeCells count="5">
    <mergeCell ref="A5:A6"/>
    <mergeCell ref="B5:B6"/>
    <mergeCell ref="C5:D5"/>
    <mergeCell ref="E5:F5"/>
    <mergeCell ref="A26:G26"/>
  </mergeCells>
  <printOptions/>
  <pageMargins left="0.31527777777777777" right="0.31527777777777777" top="0.7479166666666667" bottom="0.7486111111111111" header="0.5118055555555555" footer="0.31527777777777777"/>
  <pageSetup horizontalDpi="600" verticalDpi="600" orientation="portrait" paperSize="9" r:id="rId4"/>
  <headerFooter alignWithMargins="0">
    <oddFooter>&amp;C&amp;P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2:G141"/>
  <sheetViews>
    <sheetView tabSelected="1" zoomScalePageLayoutView="0" workbookViewId="0" topLeftCell="A8">
      <selection activeCell="H11" sqref="H11"/>
    </sheetView>
  </sheetViews>
  <sheetFormatPr defaultColWidth="8.796875" defaultRowHeight="14.25"/>
  <cols>
    <col min="1" max="1" width="20" style="0" customWidth="1"/>
    <col min="2" max="2" width="7.69921875" style="0" customWidth="1"/>
    <col min="3" max="3" width="9.3984375" style="0" customWidth="1"/>
    <col min="4" max="4" width="9.8984375" style="0" customWidth="1"/>
    <col min="5" max="5" width="9.5" style="0" customWidth="1"/>
    <col min="6" max="6" width="11.69921875" style="0" customWidth="1"/>
    <col min="7" max="7" width="9.19921875" style="0" customWidth="1"/>
  </cols>
  <sheetData>
    <row r="2" ht="18">
      <c r="A2" s="137" t="s">
        <v>213</v>
      </c>
    </row>
    <row r="3" ht="14.25">
      <c r="A3" s="137"/>
    </row>
    <row r="4" ht="14.25">
      <c r="A4" s="137" t="s">
        <v>214</v>
      </c>
    </row>
    <row r="6" spans="1:7" ht="101.25" customHeight="1">
      <c r="A6" s="180" t="s">
        <v>215</v>
      </c>
      <c r="B6" s="180" t="s">
        <v>216</v>
      </c>
      <c r="C6" s="180" t="s">
        <v>217</v>
      </c>
      <c r="D6" s="180" t="s">
        <v>218</v>
      </c>
      <c r="E6" s="180" t="s">
        <v>219</v>
      </c>
      <c r="F6" s="180" t="s">
        <v>220</v>
      </c>
      <c r="G6" s="180" t="s">
        <v>221</v>
      </c>
    </row>
    <row r="7" spans="1:7" ht="14.25">
      <c r="A7" s="163">
        <v>1</v>
      </c>
      <c r="B7" s="163">
        <v>2</v>
      </c>
      <c r="C7" s="163">
        <v>3</v>
      </c>
      <c r="D7" s="163">
        <v>4</v>
      </c>
      <c r="E7" s="163">
        <v>5</v>
      </c>
      <c r="F7" s="163">
        <v>6</v>
      </c>
      <c r="G7" s="163" t="s">
        <v>191</v>
      </c>
    </row>
    <row r="8" spans="1:7" ht="14.25">
      <c r="A8" s="309" t="s">
        <v>222</v>
      </c>
      <c r="B8" s="309"/>
      <c r="C8" s="309"/>
      <c r="D8" s="309"/>
      <c r="E8" s="309"/>
      <c r="F8" s="309"/>
      <c r="G8" s="309"/>
    </row>
    <row r="9" spans="1:7" s="111" customFormat="1" ht="90">
      <c r="A9" s="181" t="s">
        <v>312</v>
      </c>
      <c r="B9" s="143" t="s">
        <v>223</v>
      </c>
      <c r="C9" s="182">
        <v>0</v>
      </c>
      <c r="D9" s="144">
        <v>850</v>
      </c>
      <c r="E9" s="144">
        <v>0</v>
      </c>
      <c r="F9" s="144">
        <v>0</v>
      </c>
      <c r="G9" s="183">
        <f>(F9/D9)*100</f>
        <v>0</v>
      </c>
    </row>
    <row r="10" spans="1:7" s="111" customFormat="1" ht="60">
      <c r="A10" s="181" t="s">
        <v>313</v>
      </c>
      <c r="B10" s="143" t="s">
        <v>224</v>
      </c>
      <c r="C10" s="182">
        <v>0</v>
      </c>
      <c r="D10" s="144">
        <v>1</v>
      </c>
      <c r="E10" s="144">
        <v>0</v>
      </c>
      <c r="F10" s="144">
        <v>0</v>
      </c>
      <c r="G10" s="183">
        <f>(F10/D10)*100</f>
        <v>0</v>
      </c>
    </row>
    <row r="11" spans="1:7" s="111" customFormat="1" ht="105">
      <c r="A11" s="181" t="s">
        <v>314</v>
      </c>
      <c r="B11" s="143" t="s">
        <v>224</v>
      </c>
      <c r="C11" s="182">
        <v>0</v>
      </c>
      <c r="D11" s="144">
        <v>1</v>
      </c>
      <c r="E11" s="144">
        <v>0</v>
      </c>
      <c r="F11" s="144">
        <v>0</v>
      </c>
      <c r="G11" s="183">
        <f>(F11/D11)*100</f>
        <v>0</v>
      </c>
    </row>
    <row r="12" spans="1:7" s="111" customFormat="1" ht="18.75" customHeight="1">
      <c r="A12" s="184"/>
      <c r="B12" s="184"/>
      <c r="C12" s="185"/>
      <c r="D12" s="186"/>
      <c r="E12" s="186"/>
      <c r="F12" s="186"/>
      <c r="G12" s="187"/>
    </row>
    <row r="13" spans="1:7" s="111" customFormat="1" ht="18.75" customHeight="1">
      <c r="A13" s="137" t="s">
        <v>225</v>
      </c>
      <c r="B13" s="184"/>
      <c r="C13" s="185"/>
      <c r="D13" s="186"/>
      <c r="E13" s="186"/>
      <c r="F13" s="186"/>
      <c r="G13" s="187"/>
    </row>
    <row r="15" spans="1:7" ht="78.75">
      <c r="A15" s="180" t="s">
        <v>215</v>
      </c>
      <c r="B15" s="180" t="s">
        <v>216</v>
      </c>
      <c r="C15" s="180" t="s">
        <v>217</v>
      </c>
      <c r="D15" s="188" t="s">
        <v>218</v>
      </c>
      <c r="E15" s="180" t="s">
        <v>226</v>
      </c>
      <c r="F15" s="180" t="s">
        <v>221</v>
      </c>
      <c r="G15" s="189"/>
    </row>
    <row r="16" spans="1:7" ht="14.25">
      <c r="A16" s="190">
        <v>1</v>
      </c>
      <c r="B16" s="190">
        <v>2</v>
      </c>
      <c r="C16" s="190">
        <v>3</v>
      </c>
      <c r="D16" s="191">
        <v>4</v>
      </c>
      <c r="E16" s="190">
        <v>5</v>
      </c>
      <c r="F16" s="190" t="s">
        <v>227</v>
      </c>
      <c r="G16" s="192"/>
    </row>
    <row r="17" spans="1:7" ht="14.25">
      <c r="A17" s="309" t="s">
        <v>228</v>
      </c>
      <c r="B17" s="309"/>
      <c r="C17" s="309"/>
      <c r="D17" s="309"/>
      <c r="E17" s="309"/>
      <c r="F17" s="309"/>
      <c r="G17" s="193"/>
    </row>
    <row r="18" spans="1:7" s="111" customFormat="1" ht="18.75" customHeight="1">
      <c r="A18" s="194"/>
      <c r="B18" s="195"/>
      <c r="C18" s="195"/>
      <c r="D18" s="196"/>
      <c r="E18" s="196"/>
      <c r="F18" s="197">
        <f>IF(D18-C18=0,0,((E18-C18)/(D18-C18))*100)</f>
        <v>0</v>
      </c>
      <c r="G18" s="198"/>
    </row>
    <row r="19" spans="1:7" s="111" customFormat="1" ht="18.75" customHeight="1">
      <c r="A19" s="194"/>
      <c r="B19" s="195"/>
      <c r="C19" s="195"/>
      <c r="D19" s="196"/>
      <c r="E19" s="196"/>
      <c r="F19" s="197">
        <f>IF(D19-C19=0,0,((E19-C19)/(D19-C19))*100)</f>
        <v>0</v>
      </c>
      <c r="G19" s="198"/>
    </row>
    <row r="20" spans="1:7" s="111" customFormat="1" ht="18.75" customHeight="1">
      <c r="A20" s="194"/>
      <c r="B20" s="195"/>
      <c r="C20" s="195"/>
      <c r="D20" s="196"/>
      <c r="E20" s="196"/>
      <c r="F20" s="197">
        <f>IF(D20-C20=0,0,((E20-C20)/(D20-C20))*100)</f>
        <v>0</v>
      </c>
      <c r="G20" s="198"/>
    </row>
    <row r="22" spans="1:7" ht="34.5" customHeight="1">
      <c r="A22" s="310" t="s">
        <v>229</v>
      </c>
      <c r="B22" s="310"/>
      <c r="C22" s="310"/>
      <c r="D22" s="310"/>
      <c r="E22" s="310"/>
      <c r="F22" s="310"/>
      <c r="G22" s="310"/>
    </row>
    <row r="23" ht="14.25">
      <c r="A23" s="199"/>
    </row>
    <row r="24" spans="1:7" ht="60.75" customHeight="1">
      <c r="A24" s="301" t="s">
        <v>230</v>
      </c>
      <c r="B24" s="301"/>
      <c r="C24" s="301"/>
      <c r="D24" s="301"/>
      <c r="E24" s="301"/>
      <c r="F24" s="301"/>
      <c r="G24" s="301"/>
    </row>
    <row r="37" spans="1:7" ht="45" customHeight="1">
      <c r="A37" s="277" t="s">
        <v>231</v>
      </c>
      <c r="B37" s="277"/>
      <c r="C37" s="277"/>
      <c r="D37" s="277"/>
      <c r="E37" s="277"/>
      <c r="F37" s="277"/>
      <c r="G37" s="277"/>
    </row>
    <row r="38" ht="12.75" customHeight="1"/>
    <row r="42" spans="1:7" ht="34.5" customHeight="1">
      <c r="A42" s="277" t="s">
        <v>232</v>
      </c>
      <c r="B42" s="277"/>
      <c r="C42" s="277"/>
      <c r="D42" s="277"/>
      <c r="E42" s="277"/>
      <c r="F42" s="277"/>
      <c r="G42" s="277"/>
    </row>
    <row r="55" ht="16.5">
      <c r="A55" s="137" t="s">
        <v>233</v>
      </c>
    </row>
    <row r="56" spans="3:4" ht="15">
      <c r="C56" s="200"/>
      <c r="D56" s="200"/>
    </row>
    <row r="57" spans="1:4" ht="30" customHeight="1">
      <c r="A57" s="306" t="s">
        <v>234</v>
      </c>
      <c r="B57" s="306"/>
      <c r="C57" s="307" t="s">
        <v>235</v>
      </c>
      <c r="D57" s="307"/>
    </row>
    <row r="58" spans="1:4" ht="15">
      <c r="A58" s="201" t="s">
        <v>236</v>
      </c>
      <c r="B58" s="202" t="s">
        <v>237</v>
      </c>
      <c r="C58" s="307"/>
      <c r="D58" s="307"/>
    </row>
    <row r="59" spans="1:4" ht="14.25">
      <c r="A59" s="303">
        <v>2010</v>
      </c>
      <c r="B59" s="203" t="s">
        <v>238</v>
      </c>
      <c r="C59" s="308"/>
      <c r="D59" s="308"/>
    </row>
    <row r="60" spans="1:4" ht="14.25">
      <c r="A60" s="303"/>
      <c r="B60" s="203" t="s">
        <v>239</v>
      </c>
      <c r="C60" s="308"/>
      <c r="D60" s="308"/>
    </row>
    <row r="61" spans="1:4" ht="14.25">
      <c r="A61" s="303"/>
      <c r="B61" s="203" t="s">
        <v>240</v>
      </c>
      <c r="C61" s="308"/>
      <c r="D61" s="308"/>
    </row>
    <row r="62" spans="1:4" ht="14.25">
      <c r="A62" s="303"/>
      <c r="B62" s="203" t="s">
        <v>241</v>
      </c>
      <c r="C62" s="304">
        <v>1550529.02</v>
      </c>
      <c r="D62" s="304"/>
    </row>
    <row r="63" spans="1:4" ht="14.25">
      <c r="A63" s="303">
        <v>2011</v>
      </c>
      <c r="B63" s="203" t="s">
        <v>238</v>
      </c>
      <c r="C63" s="304">
        <v>264361.75</v>
      </c>
      <c r="D63" s="304"/>
    </row>
    <row r="64" spans="1:4" ht="14.25">
      <c r="A64" s="303"/>
      <c r="B64" s="203" t="s">
        <v>239</v>
      </c>
      <c r="C64" s="304">
        <v>652000</v>
      </c>
      <c r="D64" s="304"/>
    </row>
    <row r="65" spans="1:4" ht="14.25">
      <c r="A65" s="303"/>
      <c r="B65" s="203" t="s">
        <v>240</v>
      </c>
      <c r="C65" s="304">
        <v>185000</v>
      </c>
      <c r="D65" s="304"/>
    </row>
    <row r="66" spans="1:4" ht="14.25">
      <c r="A66" s="303"/>
      <c r="B66" s="203" t="s">
        <v>241</v>
      </c>
      <c r="C66" s="304"/>
      <c r="D66" s="304"/>
    </row>
    <row r="67" ht="14.25">
      <c r="B67" s="204"/>
    </row>
    <row r="68" spans="1:7" ht="34.5" customHeight="1">
      <c r="A68" s="305" t="s">
        <v>242</v>
      </c>
      <c r="B68" s="305"/>
      <c r="C68" s="305"/>
      <c r="D68" s="305"/>
      <c r="E68" s="305"/>
      <c r="F68" s="305"/>
      <c r="G68" s="305"/>
    </row>
    <row r="70" spans="1:7" ht="28.5" customHeight="1">
      <c r="A70" s="301" t="s">
        <v>243</v>
      </c>
      <c r="B70" s="301"/>
      <c r="C70" s="301"/>
      <c r="D70" s="301"/>
      <c r="E70" s="301"/>
      <c r="F70" s="301"/>
      <c r="G70" s="301"/>
    </row>
    <row r="72" spans="1:7" ht="27.75" customHeight="1">
      <c r="A72" s="277" t="s">
        <v>244</v>
      </c>
      <c r="B72" s="277"/>
      <c r="C72" s="277"/>
      <c r="D72" s="277"/>
      <c r="E72" s="277"/>
      <c r="F72" s="277"/>
      <c r="G72" s="277"/>
    </row>
    <row r="74" spans="1:3" ht="14.25">
      <c r="A74" s="302" t="s">
        <v>245</v>
      </c>
      <c r="B74" s="302"/>
      <c r="C74" s="302"/>
    </row>
    <row r="75" spans="1:6" ht="14.25">
      <c r="A75" s="205"/>
      <c r="B75" s="206"/>
      <c r="C75" s="206"/>
      <c r="D75" s="206"/>
      <c r="E75" s="206"/>
      <c r="F75" s="206"/>
    </row>
    <row r="76" spans="2:6" ht="14.25">
      <c r="B76" s="206"/>
      <c r="C76" s="206"/>
      <c r="D76" s="206"/>
      <c r="E76" s="206"/>
      <c r="F76" s="206"/>
    </row>
    <row r="77" spans="1:6" ht="14.25">
      <c r="A77" s="302" t="s">
        <v>246</v>
      </c>
      <c r="B77" s="302"/>
      <c r="C77" s="302"/>
      <c r="D77" s="206"/>
      <c r="E77" s="206"/>
      <c r="F77" s="206"/>
    </row>
    <row r="78" spans="2:6" ht="14.25">
      <c r="B78" s="206"/>
      <c r="C78" s="206"/>
      <c r="D78" s="206"/>
      <c r="E78" s="206"/>
      <c r="F78" s="206"/>
    </row>
    <row r="79" spans="2:6" ht="14.25">
      <c r="B79" s="206"/>
      <c r="C79" s="206"/>
      <c r="D79" s="206"/>
      <c r="E79" s="206"/>
      <c r="F79" s="206"/>
    </row>
    <row r="80" spans="1:6" ht="14.25">
      <c r="A80" s="302" t="s">
        <v>247</v>
      </c>
      <c r="B80" s="302"/>
      <c r="C80" s="302"/>
      <c r="D80" s="302"/>
      <c r="E80" s="206"/>
      <c r="F80" s="206"/>
    </row>
    <row r="81" spans="2:6" ht="14.25">
      <c r="B81" s="206"/>
      <c r="C81" s="206"/>
      <c r="D81" s="206"/>
      <c r="E81" s="206"/>
      <c r="F81" s="206"/>
    </row>
    <row r="82" spans="2:6" ht="14.25">
      <c r="B82" s="206"/>
      <c r="C82" s="206"/>
      <c r="D82" s="206"/>
      <c r="E82" s="206"/>
      <c r="F82" s="206"/>
    </row>
    <row r="83" spans="1:6" ht="14.25">
      <c r="A83" s="302" t="s">
        <v>248</v>
      </c>
      <c r="B83" s="302"/>
      <c r="C83" s="302"/>
      <c r="D83" s="302"/>
      <c r="E83" s="206"/>
      <c r="F83" s="206"/>
    </row>
    <row r="84" spans="2:6" ht="14.25">
      <c r="B84" s="206"/>
      <c r="C84" s="206"/>
      <c r="D84" s="206"/>
      <c r="E84" s="206"/>
      <c r="F84" s="206"/>
    </row>
    <row r="87" ht="15">
      <c r="A87" s="4" t="s">
        <v>249</v>
      </c>
    </row>
    <row r="88" ht="14.25">
      <c r="A88" s="137" t="s">
        <v>250</v>
      </c>
    </row>
    <row r="90" spans="2:4" ht="14.25">
      <c r="B90" s="207"/>
      <c r="D90" s="207"/>
    </row>
    <row r="93" spans="1:7" ht="27.75" customHeight="1">
      <c r="A93" s="277" t="s">
        <v>251</v>
      </c>
      <c r="B93" s="277"/>
      <c r="C93" s="277"/>
      <c r="D93" s="277"/>
      <c r="E93" s="277"/>
      <c r="F93" s="277"/>
      <c r="G93" s="277"/>
    </row>
    <row r="106" ht="14.25">
      <c r="A106" s="137" t="s">
        <v>252</v>
      </c>
    </row>
    <row r="108" spans="1:7" ht="79.5" customHeight="1">
      <c r="A108" s="298" t="s">
        <v>253</v>
      </c>
      <c r="B108" s="298"/>
      <c r="C108" s="298"/>
      <c r="D108" s="298"/>
      <c r="E108" s="298"/>
      <c r="F108" s="298"/>
      <c r="G108" s="298"/>
    </row>
    <row r="109" spans="2:7" ht="30" customHeight="1">
      <c r="B109" s="208"/>
      <c r="C109" s="208"/>
      <c r="D109" s="208"/>
      <c r="E109" s="208"/>
      <c r="F109" s="208"/>
      <c r="G109" s="208"/>
    </row>
    <row r="110" spans="2:7" ht="30" customHeight="1">
      <c r="B110" s="208"/>
      <c r="C110" s="208"/>
      <c r="D110" s="208"/>
      <c r="E110" s="208"/>
      <c r="F110" s="208"/>
      <c r="G110" s="208"/>
    </row>
    <row r="111" spans="2:7" ht="30" customHeight="1">
      <c r="B111" s="208"/>
      <c r="C111" s="208"/>
      <c r="D111" s="208"/>
      <c r="E111" s="208"/>
      <c r="F111" s="208"/>
      <c r="G111" s="208"/>
    </row>
    <row r="113" spans="1:7" ht="74.25" customHeight="1">
      <c r="A113" s="277" t="s">
        <v>254</v>
      </c>
      <c r="B113" s="277"/>
      <c r="C113" s="277"/>
      <c r="D113" s="277"/>
      <c r="E113" s="277"/>
      <c r="F113" s="277"/>
      <c r="G113" s="277"/>
    </row>
    <row r="114" spans="1:7" ht="14.25" customHeight="1">
      <c r="A114" s="209"/>
      <c r="B114" s="210"/>
      <c r="C114" s="210"/>
      <c r="D114" s="210"/>
      <c r="E114" s="210"/>
      <c r="F114" s="210"/>
      <c r="G114" s="210"/>
    </row>
    <row r="115" spans="1:7" ht="63.75" customHeight="1">
      <c r="A115" s="298" t="s">
        <v>255</v>
      </c>
      <c r="B115" s="298"/>
      <c r="C115" s="298"/>
      <c r="D115" s="298"/>
      <c r="E115" s="298"/>
      <c r="F115" s="298"/>
      <c r="G115" s="298"/>
    </row>
    <row r="117" spans="1:7" ht="15">
      <c r="A117" s="300" t="s">
        <v>256</v>
      </c>
      <c r="B117" s="300"/>
      <c r="C117" s="300"/>
      <c r="D117" s="300"/>
      <c r="E117" s="300"/>
      <c r="F117" s="300"/>
      <c r="G117" s="300"/>
    </row>
    <row r="118" spans="2:7" ht="15">
      <c r="B118" s="142"/>
      <c r="C118" s="142"/>
      <c r="D118" s="142"/>
      <c r="E118" s="142"/>
      <c r="F118" s="142"/>
      <c r="G118" s="142"/>
    </row>
    <row r="119" spans="1:7" ht="15">
      <c r="A119" s="142"/>
      <c r="B119" s="142"/>
      <c r="C119" s="142"/>
      <c r="D119" s="142"/>
      <c r="E119" s="142"/>
      <c r="F119" s="142"/>
      <c r="G119" s="142"/>
    </row>
    <row r="120" spans="1:7" ht="15">
      <c r="A120" s="142"/>
      <c r="B120" s="142"/>
      <c r="C120" s="142"/>
      <c r="D120" s="142"/>
      <c r="E120" s="142"/>
      <c r="F120" s="142"/>
      <c r="G120" s="142"/>
    </row>
    <row r="121" spans="1:7" ht="15">
      <c r="A121" s="142"/>
      <c r="B121" s="142"/>
      <c r="C121" s="142"/>
      <c r="D121" s="142"/>
      <c r="E121" s="142"/>
      <c r="F121" s="142"/>
      <c r="G121" s="142"/>
    </row>
    <row r="125" ht="14.25">
      <c r="A125" s="137" t="s">
        <v>257</v>
      </c>
    </row>
    <row r="126" ht="12" customHeight="1"/>
    <row r="127" spans="1:7" ht="42.75" customHeight="1">
      <c r="A127" s="277" t="s">
        <v>258</v>
      </c>
      <c r="B127" s="277"/>
      <c r="C127" s="277"/>
      <c r="D127" s="277"/>
      <c r="E127" s="277"/>
      <c r="F127" s="277"/>
      <c r="G127" s="277"/>
    </row>
    <row r="128" spans="1:7" ht="14.25">
      <c r="A128" s="211"/>
      <c r="B128" s="211"/>
      <c r="C128" s="211"/>
      <c r="D128" s="211"/>
      <c r="E128" s="211"/>
      <c r="F128" s="211"/>
      <c r="G128" s="211"/>
    </row>
    <row r="129" spans="1:7" ht="14.25" customHeight="1">
      <c r="A129" s="297" t="s">
        <v>259</v>
      </c>
      <c r="B129" s="297"/>
      <c r="C129" s="297"/>
      <c r="D129" s="297"/>
      <c r="E129" s="297"/>
      <c r="F129" s="297"/>
      <c r="G129" s="297"/>
    </row>
    <row r="130" spans="1:7" ht="14.25">
      <c r="A130" s="211"/>
      <c r="B130" s="211"/>
      <c r="C130" s="211"/>
      <c r="D130" s="211"/>
      <c r="E130" s="211"/>
      <c r="F130" s="211"/>
      <c r="G130" s="211"/>
    </row>
    <row r="131" spans="1:7" ht="27" customHeight="1">
      <c r="A131" s="298" t="s">
        <v>260</v>
      </c>
      <c r="B131" s="298"/>
      <c r="C131" s="298"/>
      <c r="D131" s="298"/>
      <c r="E131" s="298"/>
      <c r="F131" s="298"/>
      <c r="G131" s="298"/>
    </row>
    <row r="132" spans="1:7" ht="27" customHeight="1">
      <c r="A132" s="209"/>
      <c r="B132" s="209"/>
      <c r="C132" s="209"/>
      <c r="D132" s="209"/>
      <c r="E132" s="209"/>
      <c r="F132" s="209"/>
      <c r="G132" s="209"/>
    </row>
    <row r="135" spans="1:7" ht="14.25">
      <c r="A135" s="234" t="s">
        <v>261</v>
      </c>
      <c r="C135" s="233" t="s">
        <v>311</v>
      </c>
      <c r="E135" s="43"/>
      <c r="F135" s="43"/>
      <c r="G135" s="43"/>
    </row>
    <row r="136" spans="1:7" ht="53.25" customHeight="1">
      <c r="A136" s="212" t="s">
        <v>262</v>
      </c>
      <c r="B136" s="4"/>
      <c r="C136" s="212" t="s">
        <v>263</v>
      </c>
      <c r="D136" s="4"/>
      <c r="E136" s="299" t="s">
        <v>264</v>
      </c>
      <c r="F136" s="299"/>
      <c r="G136" s="299"/>
    </row>
    <row r="137" ht="14.25">
      <c r="A137" s="100" t="s">
        <v>113</v>
      </c>
    </row>
    <row r="141" ht="14.25">
      <c r="A141" s="206"/>
    </row>
  </sheetData>
  <sheetProtection formatCells="0" formatColumns="0" formatRows="0" insertRows="0" deleteRows="0"/>
  <mergeCells count="34">
    <mergeCell ref="A8:G8"/>
    <mergeCell ref="A17:F17"/>
    <mergeCell ref="A22:G22"/>
    <mergeCell ref="A24:G24"/>
    <mergeCell ref="A37:G37"/>
    <mergeCell ref="A42:G42"/>
    <mergeCell ref="A57:B57"/>
    <mergeCell ref="C57:D58"/>
    <mergeCell ref="A59:A62"/>
    <mergeCell ref="C59:D59"/>
    <mergeCell ref="C60:D60"/>
    <mergeCell ref="C61:D61"/>
    <mergeCell ref="C62:D62"/>
    <mergeCell ref="A63:A66"/>
    <mergeCell ref="C63:D63"/>
    <mergeCell ref="C64:D64"/>
    <mergeCell ref="C65:D65"/>
    <mergeCell ref="C66:D66"/>
    <mergeCell ref="A68:G68"/>
    <mergeCell ref="A70:G70"/>
    <mergeCell ref="A72:G72"/>
    <mergeCell ref="A74:C74"/>
    <mergeCell ref="A77:C77"/>
    <mergeCell ref="A80:D80"/>
    <mergeCell ref="A83:D83"/>
    <mergeCell ref="A129:G129"/>
    <mergeCell ref="A131:G131"/>
    <mergeCell ref="E136:G136"/>
    <mergeCell ref="A93:G93"/>
    <mergeCell ref="A108:G108"/>
    <mergeCell ref="A113:G113"/>
    <mergeCell ref="A115:G115"/>
    <mergeCell ref="A117:G117"/>
    <mergeCell ref="A127:G127"/>
  </mergeCells>
  <dataValidations count="1">
    <dataValidation type="list" allowBlank="1" showErrorMessage="1" sqref="A59 A63:A66">
      <formula1>rok3</formula1>
      <formula2>0</formula2>
    </dataValidation>
  </dataValidations>
  <printOptions/>
  <pageMargins left="0.7083333333333334" right="0.5118055555555555" top="0.5513888888888889" bottom="0.7486111111111111" header="0.5118055555555555" footer="0.31527777777777777"/>
  <pageSetup horizontalDpi="600" verticalDpi="600" orientation="portrait" paperSize="9" r:id="rId4"/>
  <headerFooter alignWithMargins="0">
    <oddFooter>&amp;C&amp;P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2:I71"/>
  <sheetViews>
    <sheetView zoomScalePageLayoutView="0" workbookViewId="0" topLeftCell="A25">
      <selection activeCell="I40" sqref="I40"/>
    </sheetView>
  </sheetViews>
  <sheetFormatPr defaultColWidth="8.796875" defaultRowHeight="14.25"/>
  <sheetData>
    <row r="2" spans="2:7" ht="14.25">
      <c r="B2" s="80" t="s">
        <v>265</v>
      </c>
      <c r="C2" s="213"/>
      <c r="D2" s="213"/>
      <c r="E2" s="213"/>
      <c r="F2" s="213"/>
      <c r="G2" s="213"/>
    </row>
    <row r="3" spans="2:7" ht="14.25">
      <c r="B3" s="80" t="s">
        <v>266</v>
      </c>
      <c r="C3" s="213"/>
      <c r="D3" s="213"/>
      <c r="E3" s="213"/>
      <c r="F3" s="213"/>
      <c r="G3" s="213"/>
    </row>
    <row r="4" spans="2:7" ht="14.25">
      <c r="B4" s="80" t="s">
        <v>267</v>
      </c>
      <c r="C4" s="213"/>
      <c r="D4" s="213"/>
      <c r="E4" s="213"/>
      <c r="F4" s="213"/>
      <c r="G4" s="213"/>
    </row>
    <row r="5" spans="2:7" ht="14.25">
      <c r="B5" s="80" t="s">
        <v>268</v>
      </c>
      <c r="C5" s="213"/>
      <c r="D5" s="213"/>
      <c r="E5" s="213"/>
      <c r="F5" s="213"/>
      <c r="G5" s="213"/>
    </row>
    <row r="6" spans="2:7" ht="14.25">
      <c r="B6" s="80" t="s">
        <v>269</v>
      </c>
      <c r="C6" s="213"/>
      <c r="D6" s="213"/>
      <c r="E6" s="213"/>
      <c r="F6" s="213"/>
      <c r="G6" s="213"/>
    </row>
    <row r="7" spans="2:7" ht="14.25">
      <c r="B7" s="80" t="s">
        <v>270</v>
      </c>
      <c r="C7" s="213"/>
      <c r="D7" s="213"/>
      <c r="E7" s="213"/>
      <c r="F7" s="213"/>
      <c r="G7" s="213"/>
    </row>
    <row r="8" spans="2:7" ht="15.75" customHeight="1">
      <c r="B8" s="80" t="s">
        <v>271</v>
      </c>
      <c r="C8" s="213"/>
      <c r="D8" s="213"/>
      <c r="E8" s="213"/>
      <c r="F8" s="213"/>
      <c r="G8" s="213"/>
    </row>
    <row r="9" spans="2:7" ht="14.25">
      <c r="B9" s="80" t="s">
        <v>272</v>
      </c>
      <c r="C9" s="213"/>
      <c r="D9" s="213"/>
      <c r="E9" s="213"/>
      <c r="F9" s="213"/>
      <c r="G9" s="213"/>
    </row>
    <row r="10" spans="2:7" ht="14.25">
      <c r="B10" s="80" t="s">
        <v>273</v>
      </c>
      <c r="C10" s="213"/>
      <c r="D10" s="213"/>
      <c r="E10" s="213"/>
      <c r="F10" s="213"/>
      <c r="G10" s="213"/>
    </row>
    <row r="11" spans="2:7" ht="14.25">
      <c r="B11" s="80" t="s">
        <v>274</v>
      </c>
      <c r="C11" s="213"/>
      <c r="D11" s="213"/>
      <c r="E11" s="213"/>
      <c r="F11" s="213"/>
      <c r="G11" s="213"/>
    </row>
    <row r="12" spans="2:7" ht="14.25">
      <c r="B12" s="80" t="s">
        <v>275</v>
      </c>
      <c r="C12" s="213"/>
      <c r="D12" s="213"/>
      <c r="E12" s="213"/>
      <c r="F12" s="213"/>
      <c r="G12" s="213"/>
    </row>
    <row r="13" spans="2:7" ht="14.25">
      <c r="B13" s="80" t="s">
        <v>276</v>
      </c>
      <c r="C13" s="213"/>
      <c r="D13" s="213"/>
      <c r="E13" s="213"/>
      <c r="F13" s="213"/>
      <c r="G13" s="213"/>
    </row>
    <row r="14" spans="2:7" ht="14.25">
      <c r="B14" s="80" t="s">
        <v>277</v>
      </c>
      <c r="C14" s="213"/>
      <c r="D14" s="213"/>
      <c r="E14" s="213"/>
      <c r="F14" s="213"/>
      <c r="G14" s="213"/>
    </row>
    <row r="15" spans="2:7" ht="14.25">
      <c r="B15" s="80" t="s">
        <v>278</v>
      </c>
      <c r="C15" s="213"/>
      <c r="D15" s="213"/>
      <c r="E15" s="213"/>
      <c r="F15" s="213"/>
      <c r="G15" s="213"/>
    </row>
    <row r="16" spans="2:7" ht="14.25">
      <c r="B16" s="80" t="s">
        <v>279</v>
      </c>
      <c r="C16" s="213"/>
      <c r="D16" s="213"/>
      <c r="E16" s="213"/>
      <c r="F16" s="213"/>
      <c r="G16" s="213"/>
    </row>
    <row r="17" spans="2:7" ht="14.25">
      <c r="B17" s="80" t="s">
        <v>280</v>
      </c>
      <c r="C17" s="213"/>
      <c r="D17" s="213"/>
      <c r="E17" s="213"/>
      <c r="F17" s="213"/>
      <c r="G17" s="213"/>
    </row>
    <row r="18" spans="2:7" ht="15.75" customHeight="1">
      <c r="B18" s="80" t="s">
        <v>281</v>
      </c>
      <c r="C18" s="213"/>
      <c r="D18" s="213"/>
      <c r="E18" s="213"/>
      <c r="F18" s="213"/>
      <c r="G18" s="213"/>
    </row>
    <row r="19" spans="2:7" ht="14.25">
      <c r="B19" s="80" t="s">
        <v>282</v>
      </c>
      <c r="C19" s="213"/>
      <c r="D19" s="213"/>
      <c r="E19" s="213"/>
      <c r="F19" s="213"/>
      <c r="G19" s="213"/>
    </row>
    <row r="20" spans="2:7" ht="14.25">
      <c r="B20" s="80" t="s">
        <v>283</v>
      </c>
      <c r="C20" s="213"/>
      <c r="D20" s="213"/>
      <c r="E20" s="213"/>
      <c r="F20" s="213"/>
      <c r="G20" s="213"/>
    </row>
    <row r="21" spans="2:7" ht="14.25">
      <c r="B21" s="80" t="s">
        <v>284</v>
      </c>
      <c r="C21" s="213"/>
      <c r="D21" s="213"/>
      <c r="E21" s="213"/>
      <c r="F21" s="213"/>
      <c r="G21" s="213"/>
    </row>
    <row r="22" spans="2:7" ht="14.25">
      <c r="B22" s="80" t="s">
        <v>285</v>
      </c>
      <c r="C22" s="213"/>
      <c r="D22" s="213"/>
      <c r="E22" s="213"/>
      <c r="F22" s="213"/>
      <c r="G22" s="213"/>
    </row>
    <row r="23" spans="2:7" ht="14.25">
      <c r="B23" s="80" t="s">
        <v>286</v>
      </c>
      <c r="C23" s="213"/>
      <c r="D23" s="213"/>
      <c r="E23" s="213"/>
      <c r="F23" s="213"/>
      <c r="G23" s="213"/>
    </row>
    <row r="24" spans="2:7" ht="14.25">
      <c r="B24" s="80" t="s">
        <v>287</v>
      </c>
      <c r="C24" s="213"/>
      <c r="D24" s="213"/>
      <c r="E24" s="213"/>
      <c r="F24" s="213"/>
      <c r="G24" s="213"/>
    </row>
    <row r="25" spans="2:7" ht="14.25">
      <c r="B25" s="80" t="s">
        <v>44</v>
      </c>
      <c r="C25" s="213"/>
      <c r="D25" s="213"/>
      <c r="E25" s="213"/>
      <c r="F25" s="213"/>
      <c r="G25" s="213"/>
    </row>
    <row r="26" spans="2:7" ht="14.25">
      <c r="B26" s="80" t="s">
        <v>288</v>
      </c>
      <c r="C26" s="213"/>
      <c r="D26" s="213"/>
      <c r="E26" s="213"/>
      <c r="F26" s="213"/>
      <c r="G26" s="213"/>
    </row>
    <row r="27" spans="2:7" ht="14.25">
      <c r="B27" s="80" t="s">
        <v>289</v>
      </c>
      <c r="C27" s="213"/>
      <c r="D27" s="213"/>
      <c r="E27" s="213"/>
      <c r="F27" s="213"/>
      <c r="G27" s="213"/>
    </row>
    <row r="28" spans="2:7" ht="27" customHeight="1">
      <c r="B28" s="311" t="s">
        <v>290</v>
      </c>
      <c r="C28" s="311"/>
      <c r="D28" s="311"/>
      <c r="E28" s="311"/>
      <c r="F28" s="311"/>
      <c r="G28" s="311"/>
    </row>
    <row r="30" ht="15">
      <c r="B30" s="4" t="s">
        <v>291</v>
      </c>
    </row>
    <row r="31" ht="15">
      <c r="B31" s="4" t="s">
        <v>292</v>
      </c>
    </row>
    <row r="32" ht="15">
      <c r="B32" s="4" t="s">
        <v>293</v>
      </c>
    </row>
    <row r="33" ht="15">
      <c r="B33" s="4" t="s">
        <v>294</v>
      </c>
    </row>
    <row r="34" ht="15">
      <c r="B34" s="4" t="s">
        <v>295</v>
      </c>
    </row>
    <row r="35" ht="15">
      <c r="B35" s="4" t="s">
        <v>296</v>
      </c>
    </row>
    <row r="36" ht="15">
      <c r="B36" s="4" t="s">
        <v>42</v>
      </c>
    </row>
    <row r="37" ht="15">
      <c r="B37" s="4" t="s">
        <v>297</v>
      </c>
    </row>
    <row r="38" ht="15">
      <c r="B38" s="4" t="s">
        <v>298</v>
      </c>
    </row>
    <row r="40" spans="1:9" ht="15">
      <c r="A40" s="214"/>
      <c r="B40" s="214" t="s">
        <v>75</v>
      </c>
      <c r="C40" s="214" t="s">
        <v>75</v>
      </c>
      <c r="D40" s="214" t="s">
        <v>75</v>
      </c>
      <c r="F40" s="214" t="s">
        <v>75</v>
      </c>
      <c r="I40" s="215" t="s">
        <v>75</v>
      </c>
    </row>
    <row r="41" spans="1:9" ht="15">
      <c r="A41" s="214" t="s">
        <v>75</v>
      </c>
      <c r="B41">
        <v>2005</v>
      </c>
      <c r="C41" s="216" t="s">
        <v>77</v>
      </c>
      <c r="D41" s="217" t="s">
        <v>77</v>
      </c>
      <c r="F41" s="218" t="s">
        <v>238</v>
      </c>
      <c r="I41" s="215" t="s">
        <v>299</v>
      </c>
    </row>
    <row r="42" spans="1:9" ht="15">
      <c r="A42">
        <v>2007</v>
      </c>
      <c r="B42">
        <v>2006</v>
      </c>
      <c r="C42" s="216" t="s">
        <v>52</v>
      </c>
      <c r="D42" s="217" t="s">
        <v>52</v>
      </c>
      <c r="F42" s="218" t="s">
        <v>239</v>
      </c>
      <c r="I42" s="215" t="s">
        <v>82</v>
      </c>
    </row>
    <row r="43" spans="1:6" ht="14.25">
      <c r="A43">
        <v>2008</v>
      </c>
      <c r="B43">
        <v>2007</v>
      </c>
      <c r="C43" s="216" t="s">
        <v>79</v>
      </c>
      <c r="D43" s="217" t="s">
        <v>79</v>
      </c>
      <c r="F43" s="218" t="s">
        <v>240</v>
      </c>
    </row>
    <row r="44" spans="1:6" ht="14.25">
      <c r="A44">
        <v>2009</v>
      </c>
      <c r="B44">
        <v>2008</v>
      </c>
      <c r="C44" s="216" t="s">
        <v>300</v>
      </c>
      <c r="D44" s="217" t="s">
        <v>300</v>
      </c>
      <c r="F44" s="218" t="s">
        <v>241</v>
      </c>
    </row>
    <row r="45" spans="1:6" ht="14.25">
      <c r="A45">
        <v>2010</v>
      </c>
      <c r="B45">
        <v>2009</v>
      </c>
      <c r="C45" s="216" t="s">
        <v>301</v>
      </c>
      <c r="D45" s="217" t="s">
        <v>301</v>
      </c>
      <c r="F45" s="147"/>
    </row>
    <row r="46" spans="1:4" ht="14.25">
      <c r="A46">
        <v>2011</v>
      </c>
      <c r="B46">
        <v>2010</v>
      </c>
      <c r="C46" s="216" t="s">
        <v>63</v>
      </c>
      <c r="D46" s="217" t="s">
        <v>63</v>
      </c>
    </row>
    <row r="47" spans="1:4" ht="14.25">
      <c r="A47">
        <v>2012</v>
      </c>
      <c r="B47">
        <v>2011</v>
      </c>
      <c r="C47" s="216" t="s">
        <v>8</v>
      </c>
      <c r="D47" s="217" t="s">
        <v>8</v>
      </c>
    </row>
    <row r="48" spans="1:4" ht="14.25">
      <c r="A48">
        <v>2013</v>
      </c>
      <c r="B48">
        <v>2012</v>
      </c>
      <c r="C48" s="216" t="s">
        <v>6</v>
      </c>
      <c r="D48" s="217" t="s">
        <v>6</v>
      </c>
    </row>
    <row r="49" spans="1:4" ht="14.25">
      <c r="A49">
        <v>2014</v>
      </c>
      <c r="B49">
        <v>2013</v>
      </c>
      <c r="C49" s="216" t="s">
        <v>302</v>
      </c>
      <c r="D49" s="217" t="s">
        <v>302</v>
      </c>
    </row>
    <row r="50" spans="1:4" ht="14.25">
      <c r="A50">
        <v>2015</v>
      </c>
      <c r="B50">
        <v>2014</v>
      </c>
      <c r="C50" s="219">
        <v>10</v>
      </c>
      <c r="D50">
        <v>10</v>
      </c>
    </row>
    <row r="51" spans="2:4" ht="14.25">
      <c r="B51">
        <v>2015</v>
      </c>
      <c r="C51" s="219">
        <v>11</v>
      </c>
      <c r="D51">
        <v>11</v>
      </c>
    </row>
    <row r="52" spans="3:4" ht="14.25">
      <c r="C52" s="219">
        <v>12</v>
      </c>
      <c r="D52">
        <v>12</v>
      </c>
    </row>
    <row r="53" ht="14.25">
      <c r="D53">
        <v>13</v>
      </c>
    </row>
    <row r="54" ht="14.25">
      <c r="D54">
        <v>14</v>
      </c>
    </row>
    <row r="55" ht="14.25">
      <c r="D55">
        <v>15</v>
      </c>
    </row>
    <row r="56" ht="14.25">
      <c r="D56">
        <v>16</v>
      </c>
    </row>
    <row r="57" ht="14.25">
      <c r="D57">
        <v>17</v>
      </c>
    </row>
    <row r="58" ht="14.25">
      <c r="D58">
        <v>18</v>
      </c>
    </row>
    <row r="59" ht="14.25">
      <c r="D59">
        <v>19</v>
      </c>
    </row>
    <row r="60" ht="14.25">
      <c r="D60">
        <v>20</v>
      </c>
    </row>
    <row r="61" ht="14.25">
      <c r="D61">
        <v>21</v>
      </c>
    </row>
    <row r="62" ht="14.25">
      <c r="D62">
        <v>22</v>
      </c>
    </row>
    <row r="63" ht="14.25">
      <c r="D63">
        <v>23</v>
      </c>
    </row>
    <row r="64" ht="14.25">
      <c r="D64">
        <v>24</v>
      </c>
    </row>
    <row r="65" ht="14.25">
      <c r="D65">
        <v>25</v>
      </c>
    </row>
    <row r="66" ht="14.25">
      <c r="D66">
        <v>26</v>
      </c>
    </row>
    <row r="67" ht="14.25">
      <c r="D67">
        <v>27</v>
      </c>
    </row>
    <row r="68" ht="14.25">
      <c r="D68">
        <v>28</v>
      </c>
    </row>
    <row r="69" ht="14.25">
      <c r="D69">
        <v>29</v>
      </c>
    </row>
    <row r="70" ht="14.25">
      <c r="D70">
        <v>30</v>
      </c>
    </row>
    <row r="71" ht="14.25">
      <c r="D71">
        <v>31</v>
      </c>
    </row>
  </sheetData>
  <sheetProtection selectLockedCells="1" selectUnlockedCells="1"/>
  <mergeCells count="1">
    <mergeCell ref="B28:G28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jkoczenasz</cp:lastModifiedBy>
  <cp:lastPrinted>2010-09-13T12:02:44Z</cp:lastPrinted>
  <dcterms:created xsi:type="dcterms:W3CDTF">2010-09-10T05:58:17Z</dcterms:created>
  <dcterms:modified xsi:type="dcterms:W3CDTF">2010-11-16T07:19:47Z</dcterms:modified>
  <cp:category/>
  <cp:version/>
  <cp:contentType/>
  <cp:contentStatus/>
</cp:coreProperties>
</file>